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il\OneDrive\Documenten\AGILITY\Uitslagen 2025\"/>
    </mc:Choice>
  </mc:AlternateContent>
  <xr:revisionPtr revIDLastSave="0" documentId="13_ncr:1_{02EB0CE7-7E90-498D-88FD-349BA80BA0CE}" xr6:coauthVersionLast="47" xr6:coauthVersionMax="47" xr10:uidLastSave="{00000000-0000-0000-0000-000000000000}"/>
  <bookViews>
    <workbookView xWindow="-108" yWindow="-108" windowWidth="23256" windowHeight="12456" activeTab="2" xr2:uid="{E43AB331-9851-4EA6-83A0-3EC349B3D065}"/>
  </bookViews>
  <sheets>
    <sheet name="1e graad" sheetId="1" r:id="rId1"/>
    <sheet name="Open Klasse" sheetId="2" r:id="rId2"/>
    <sheet name="Debutanten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I12" i="1"/>
  <c r="H12" i="1"/>
  <c r="J12" i="1" s="1"/>
  <c r="G12" i="1"/>
  <c r="F12" i="1"/>
  <c r="E12" i="1"/>
  <c r="D12" i="1"/>
  <c r="C12" i="1"/>
  <c r="B12" i="1"/>
  <c r="A12" i="1"/>
  <c r="I11" i="1"/>
  <c r="H11" i="1"/>
  <c r="J11" i="1" s="1"/>
  <c r="G11" i="1"/>
  <c r="F11" i="1"/>
  <c r="E11" i="1"/>
  <c r="D11" i="1"/>
  <c r="C11" i="1"/>
  <c r="B11" i="1"/>
  <c r="A11" i="1"/>
  <c r="I10" i="1"/>
  <c r="H10" i="1"/>
  <c r="J10" i="1" s="1"/>
  <c r="G10" i="1"/>
  <c r="F10" i="1"/>
  <c r="E10" i="1"/>
  <c r="D10" i="1"/>
  <c r="C10" i="1"/>
  <c r="B10" i="1"/>
  <c r="A10" i="1"/>
  <c r="I9" i="1"/>
  <c r="H9" i="1"/>
  <c r="J9" i="1" s="1"/>
  <c r="G9" i="1"/>
  <c r="F9" i="1"/>
  <c r="E9" i="1"/>
  <c r="D9" i="1"/>
  <c r="C9" i="1"/>
  <c r="B9" i="1"/>
  <c r="A9" i="1"/>
  <c r="I8" i="1"/>
  <c r="H8" i="1"/>
  <c r="J8" i="1" s="1"/>
  <c r="G8" i="1"/>
  <c r="F8" i="1"/>
  <c r="E8" i="1"/>
  <c r="D8" i="1"/>
  <c r="C8" i="1"/>
  <c r="B8" i="1"/>
  <c r="A8" i="1"/>
  <c r="J7" i="1"/>
  <c r="H7" i="1"/>
  <c r="G7" i="1"/>
  <c r="F7" i="1"/>
  <c r="E7" i="1"/>
  <c r="D7" i="1"/>
  <c r="C7" i="1"/>
  <c r="B7" i="1"/>
  <c r="A7" i="1"/>
  <c r="H6" i="1"/>
  <c r="J6" i="1" s="1"/>
  <c r="G6" i="1"/>
  <c r="F6" i="1"/>
  <c r="E6" i="1"/>
  <c r="D6" i="1"/>
  <c r="C6" i="1"/>
  <c r="B6" i="1"/>
  <c r="A6" i="1"/>
  <c r="H5" i="1"/>
  <c r="J5" i="1" s="1"/>
  <c r="G5" i="1"/>
  <c r="F5" i="1"/>
  <c r="E5" i="1"/>
  <c r="D5" i="1"/>
  <c r="C5" i="1"/>
  <c r="B5" i="1"/>
  <c r="A5" i="1"/>
  <c r="D4" i="1"/>
  <c r="A1" i="1"/>
</calcChain>
</file>

<file path=xl/sharedStrings.xml><?xml version="1.0" encoding="utf-8"?>
<sst xmlns="http://schemas.openxmlformats.org/spreadsheetml/2006/main" count="10" uniqueCount="10">
  <si>
    <t xml:space="preserve">VP 1 - 1e Graad </t>
  </si>
  <si>
    <t>StNr</t>
  </si>
  <si>
    <t>Geleider</t>
  </si>
  <si>
    <t>Hond</t>
  </si>
  <si>
    <t>Tijd</t>
  </si>
  <si>
    <t>Tijdfout</t>
  </si>
  <si>
    <t>WAF</t>
  </si>
  <si>
    <t>Totaal</t>
  </si>
  <si>
    <t>Plaats</t>
  </si>
  <si>
    <t>U's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</si>
</sst>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6"/>
      <color rgb="FFFFFF99"/>
      <name val="02 Myriad Roepnaam"/>
      <family val="2"/>
    </font>
    <font>
      <sz val="11"/>
      <color rgb="FF000000"/>
      <name val="Helvetica Neue"/>
    </font>
    <font>
      <sz val="14"/>
      <color rgb="FFFFFF99"/>
      <name val="Arial"/>
      <family val="2"/>
    </font>
    <font>
      <b/>
      <sz val="8"/>
      <color rgb="FFFFFF99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300"/>
        <bgColor rgb="FF000000"/>
      </patternFill>
    </fill>
    <fill>
      <patternFill patternType="solid">
        <fgColor rgb="FF993300"/>
        <bgColor rgb="FF000000"/>
      </patternFill>
    </fill>
    <fill>
      <patternFill patternType="solid">
        <fgColor rgb="FF008080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hair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hair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left"/>
    </xf>
    <xf numFmtId="3" fontId="5" fillId="5" borderId="10" xfId="0" applyNumberFormat="1" applyFont="1" applyFill="1" applyBorder="1" applyAlignment="1">
      <alignment horizontal="left"/>
    </xf>
    <xf numFmtId="4" fontId="5" fillId="5" borderId="9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5" fillId="5" borderId="1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Standaard" xfId="0" builtinId="0"/>
  </cellStyles>
  <dxfs count="3">
    <dxf>
      <fill>
        <patternFill>
          <bgColor rgb="FFFFCC99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108331</xdr:rowOff>
    </xdr:from>
    <xdr:to>
      <xdr:col>9</xdr:col>
      <xdr:colOff>0</xdr:colOff>
      <xdr:row>42</xdr:row>
      <xdr:rowOff>15240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C7A2EB4-8FBC-D093-929F-5A79A8486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2591"/>
          <a:ext cx="6355080" cy="4181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30480</xdr:rowOff>
    </xdr:from>
    <xdr:to>
      <xdr:col>8</xdr:col>
      <xdr:colOff>523963</xdr:colOff>
      <xdr:row>65</xdr:row>
      <xdr:rowOff>137160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89B99B7-E114-9D0C-44E4-23CAAA953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2440"/>
          <a:ext cx="6269443" cy="413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0</xdr:rowOff>
        </xdr:from>
        <xdr:to>
          <xdr:col>9</xdr:col>
          <xdr:colOff>502920</xdr:colOff>
          <xdr:row>78</xdr:row>
          <xdr:rowOff>160020</xdr:rowOff>
        </xdr:to>
        <xdr:pic>
          <xdr:nvPicPr>
            <xdr:cNvPr id="7" name="Afbeelding 6">
              <a:extLst>
                <a:ext uri="{FF2B5EF4-FFF2-40B4-BE49-F238E27FC236}">
                  <a16:creationId xmlns:a16="http://schemas.microsoft.com/office/drawing/2014/main" id="{E1B8EA4D-8721-A91F-F2E6-26288567FBA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Dagkl-1e graad '!$A$1:$I$6" spid="_x0000_s103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2451080"/>
              <a:ext cx="6858000" cy="2171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60960</xdr:colOff>
          <xdr:row>13</xdr:row>
          <xdr:rowOff>137160</xdr:rowOff>
        </xdr:to>
        <xdr:pic>
          <xdr:nvPicPr>
            <xdr:cNvPr id="3" name="Afbeelding 2">
              <a:extLst>
                <a:ext uri="{FF2B5EF4-FFF2-40B4-BE49-F238E27FC236}">
                  <a16:creationId xmlns:a16="http://schemas.microsoft.com/office/drawing/2014/main" id="{3871BF30-BE34-37B9-2D0C-B963997344E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Uitslag-VP1 2e gr'!$A$1:$J$8" spid="_x0000_s20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6766560" cy="2514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156487</xdr:rowOff>
        </xdr:from>
        <xdr:to>
          <xdr:col>11</xdr:col>
          <xdr:colOff>0</xdr:colOff>
          <xdr:row>24</xdr:row>
          <xdr:rowOff>114300</xdr:rowOff>
        </xdr:to>
        <xdr:pic>
          <xdr:nvPicPr>
            <xdr:cNvPr id="5" name="Afbeelding 4">
              <a:extLst>
                <a:ext uri="{FF2B5EF4-FFF2-40B4-BE49-F238E27FC236}">
                  <a16:creationId xmlns:a16="http://schemas.microsoft.com/office/drawing/2014/main" id="{56C2DA7C-77B2-4A34-97D9-DB8A29D66E9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Uitslag-VP2 2e gr'!$A$3:$J$8" spid="_x0000_s206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716807"/>
              <a:ext cx="6705600" cy="178661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11</xdr:col>
          <xdr:colOff>45720</xdr:colOff>
          <xdr:row>35</xdr:row>
          <xdr:rowOff>114300</xdr:rowOff>
        </xdr:to>
        <xdr:pic>
          <xdr:nvPicPr>
            <xdr:cNvPr id="7" name="Afbeelding 6">
              <a:extLst>
                <a:ext uri="{FF2B5EF4-FFF2-40B4-BE49-F238E27FC236}">
                  <a16:creationId xmlns:a16="http://schemas.microsoft.com/office/drawing/2014/main" id="{BFB1B771-62BD-E30A-728D-1A6D5F8F224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Uitslag-Jump-2e graad'!$A$3:$K$8" spid="_x0000_s206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4754880"/>
              <a:ext cx="6751320" cy="1760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38100</xdr:colOff>
          <xdr:row>11</xdr:row>
          <xdr:rowOff>15240</xdr:rowOff>
        </xdr:to>
        <xdr:pic>
          <xdr:nvPicPr>
            <xdr:cNvPr id="3" name="Afbeelding 2">
              <a:extLst>
                <a:ext uri="{FF2B5EF4-FFF2-40B4-BE49-F238E27FC236}">
                  <a16:creationId xmlns:a16="http://schemas.microsoft.com/office/drawing/2014/main" id="{CF96EAEC-B63F-A371-0ABD-74A96138DF7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Uitslag-VP1 Debutanten'!$A$1:$J$6" spid="_x0000_s30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6743700" cy="20269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11</xdr:col>
          <xdr:colOff>38100</xdr:colOff>
          <xdr:row>18</xdr:row>
          <xdr:rowOff>175260</xdr:rowOff>
        </xdr:to>
        <xdr:pic>
          <xdr:nvPicPr>
            <xdr:cNvPr id="5" name="Afbeelding 4">
              <a:extLst>
                <a:ext uri="{FF2B5EF4-FFF2-40B4-BE49-F238E27FC236}">
                  <a16:creationId xmlns:a16="http://schemas.microsoft.com/office/drawing/2014/main" id="{28C843C1-8718-5C1B-BC85-0BA77BAFBC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Uitslag-VP 2-Debutanten'!$A$3:$J$6" spid="_x0000_s309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194560"/>
              <a:ext cx="6743700" cy="12725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11</xdr:col>
          <xdr:colOff>38100</xdr:colOff>
          <xdr:row>26</xdr:row>
          <xdr:rowOff>175260</xdr:rowOff>
        </xdr:to>
        <xdr:pic>
          <xdr:nvPicPr>
            <xdr:cNvPr id="7" name="Afbeelding 6">
              <a:extLst>
                <a:ext uri="{FF2B5EF4-FFF2-40B4-BE49-F238E27FC236}">
                  <a16:creationId xmlns:a16="http://schemas.microsoft.com/office/drawing/2014/main" id="{275D5B68-279D-CC23-64B1-FC89A867A9F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Uitslag-Jump-Debutanten'!$A$3:$J$6" spid="_x0000_s309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3657600"/>
              <a:ext cx="6743700" cy="12725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11</xdr:col>
          <xdr:colOff>15240</xdr:colOff>
          <xdr:row>33</xdr:row>
          <xdr:rowOff>44650</xdr:rowOff>
        </xdr:to>
        <xdr:pic>
          <xdr:nvPicPr>
            <xdr:cNvPr id="9" name="Afbeelding 8">
              <a:extLst>
                <a:ext uri="{FF2B5EF4-FFF2-40B4-BE49-F238E27FC236}">
                  <a16:creationId xmlns:a16="http://schemas.microsoft.com/office/drawing/2014/main" id="{63406274-AAEC-299A-3EEF-61DC1452947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Dagkl-Debutanten-Individueel'!$A$3:$I$5" spid="_x0000_s309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5120640"/>
              <a:ext cx="6720840" cy="9590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eil\AppData\Local\Microsoft\Windows\INetCache\Content.Outlook\2N7E4BCJ\Agility%20uitslagenprogramma%20Ypelaar%20210925.xlsx" TargetMode="External"/><Relationship Id="rId1" Type="http://schemas.openxmlformats.org/officeDocument/2006/relationships/externalLinkPath" Target="file:///C:\Users\Sheil\AppData\Local\Microsoft\Windows\INetCache\Content.Outlook\2N7E4BCJ\Agility%20uitslagenprogramma%20Ypelaar%2021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ndleiding"/>
      <sheetName val="Deelnemers"/>
      <sheetName val="STARTLIJST"/>
      <sheetName val="Form VP1 "/>
      <sheetName val="Form VP2"/>
      <sheetName val="Form Jumping"/>
      <sheetName val="vp 1 - 1e graad"/>
      <sheetName val="vp 2 en jumping 1e graad"/>
      <sheetName val="vp 1 - 2e graad"/>
      <sheetName val="vp 2 en jumping 2e graad"/>
      <sheetName val="vp 1 - 3e graad"/>
      <sheetName val="vp 2 en jumping 3e graad"/>
      <sheetName val="vp 1 veteraan"/>
      <sheetName val="vp 2 en jumping veteraan"/>
      <sheetName val="vp 1 debutant"/>
      <sheetName val="vp 2 en jumping debutant"/>
      <sheetName val="Spel-TFU-AlleKlassen"/>
      <sheetName val="KrGroep"/>
      <sheetName val="Uitslag-Spel-TG-AlleKlassen"/>
      <sheetName val="Uitslag-VP 1-1e graad"/>
      <sheetName val="Uitslag-VP 2-1e graad"/>
      <sheetName val="Uitslag-Jump-1e graad"/>
      <sheetName val="Dagkl-1e graad "/>
      <sheetName val="Uitslag-VP1 2e gr"/>
      <sheetName val="Uitslag-VP2 2e gr"/>
      <sheetName val="Uitslag-Jump-2e graad"/>
      <sheetName val="Dagkl-2e graad"/>
      <sheetName val="Uitslag-VP1 3e gr"/>
      <sheetName val="Uitslag-VP2 3e gr"/>
      <sheetName val="Uitslag-Jump-3e graad"/>
      <sheetName val="Dagkl-3e graad"/>
      <sheetName val="Uitslag-VP1 Veteranen"/>
      <sheetName val="Uitslag-VP2 Veteranen"/>
      <sheetName val="Uitslag-Jump-Veteranen"/>
      <sheetName val="Dagkl-Veteranen-Individueel"/>
      <sheetName val="Uitslag-VP1 Debutanten"/>
      <sheetName val="Uitslag-VP 2-Debutanten"/>
      <sheetName val="Uitslag-Jump-Debutanten"/>
      <sheetName val="Dagkl-Debutanten-Individueel"/>
      <sheetName val="Uitslag-Spel-TFU-AlleKlassen"/>
      <sheetName val="Uitslag-KrgrRace"/>
      <sheetName val="Uitslag-KrGrKamp"/>
      <sheetName val="RvB-Deelnemers"/>
      <sheetName val="RvB-1e graad"/>
      <sheetName val="RvB-2e graad"/>
      <sheetName val="RvB-3e graad"/>
      <sheetName val="RvB-VeteranenKlasse"/>
      <sheetName val="RvB-DebutantenKlasse"/>
    </sheetNames>
    <sheetDataSet>
      <sheetData sheetId="0" refreshError="1"/>
      <sheetData sheetId="1" refreshError="1"/>
      <sheetData sheetId="2">
        <row r="3">
          <cell r="C3">
            <v>45921</v>
          </cell>
          <cell r="E3" t="str">
            <v>IBK</v>
          </cell>
        </row>
      </sheetData>
      <sheetData sheetId="3" refreshError="1"/>
      <sheetData sheetId="4" refreshError="1"/>
      <sheetData sheetId="5" refreshError="1"/>
      <sheetData sheetId="6">
        <row r="179">
          <cell r="B179" t="str">
            <v>B van Mourik</v>
          </cell>
          <cell r="C179" t="str">
            <v>Nikki van de Kromme Elleboog</v>
          </cell>
          <cell r="D179" t="str">
            <v>ZH/UT</v>
          </cell>
          <cell r="E179">
            <v>40.229999999999997</v>
          </cell>
          <cell r="F179">
            <v>0</v>
          </cell>
          <cell r="H179">
            <v>10</v>
          </cell>
          <cell r="L179" t="str">
            <v>0-0-2</v>
          </cell>
          <cell r="M179">
            <v>17</v>
          </cell>
          <cell r="N179">
            <v>0</v>
          </cell>
        </row>
        <row r="180">
          <cell r="B180" t="str">
            <v xml:space="preserve">B Lefefink </v>
          </cell>
          <cell r="C180" t="str">
            <v>Casper vom Harwickerplatz</v>
          </cell>
          <cell r="D180" t="str">
            <v xml:space="preserve">OV </v>
          </cell>
          <cell r="E180">
            <v>41.64</v>
          </cell>
          <cell r="F180">
            <v>0</v>
          </cell>
          <cell r="H180">
            <v>10</v>
          </cell>
          <cell r="L180" t="str">
            <v>0-0-2</v>
          </cell>
          <cell r="M180">
            <v>9</v>
          </cell>
          <cell r="N180">
            <v>0</v>
          </cell>
        </row>
        <row r="181">
          <cell r="B181" t="str">
            <v>G. Vermeerbergen</v>
          </cell>
          <cell r="C181" t="str">
            <v>Q-Elba vom Herdeckerbach</v>
          </cell>
          <cell r="D181">
            <v>0</v>
          </cell>
          <cell r="E181">
            <v>55.34</v>
          </cell>
          <cell r="F181">
            <v>0.34000000000000341</v>
          </cell>
          <cell r="H181">
            <v>15.340000000000003</v>
          </cell>
          <cell r="L181" t="str">
            <v>2-0-1</v>
          </cell>
          <cell r="M181">
            <v>14</v>
          </cell>
          <cell r="N181">
            <v>0</v>
          </cell>
        </row>
        <row r="182">
          <cell r="B182" t="str">
            <v>M  Bokdam</v>
          </cell>
          <cell r="C182" t="str">
            <v>Farrah v.d. Eroca Hoeve</v>
          </cell>
          <cell r="D182" t="str">
            <v>OV</v>
          </cell>
          <cell r="E182">
            <v>44.94</v>
          </cell>
          <cell r="F182">
            <v>0</v>
          </cell>
          <cell r="H182">
            <v>20</v>
          </cell>
          <cell r="L182" t="str">
            <v>1-0-3</v>
          </cell>
          <cell r="M182">
            <v>8</v>
          </cell>
          <cell r="N182">
            <v>0</v>
          </cell>
        </row>
        <row r="183">
          <cell r="B183" t="str">
            <v>A Kuenen</v>
          </cell>
          <cell r="C183" t="str">
            <v>Coen van het Cranenbos</v>
          </cell>
          <cell r="D183" t="str">
            <v>GLD</v>
          </cell>
          <cell r="E183">
            <v>65.75</v>
          </cell>
          <cell r="F183">
            <v>10.75</v>
          </cell>
          <cell r="H183">
            <v>20.75</v>
          </cell>
          <cell r="L183" t="str">
            <v>1-0-1</v>
          </cell>
          <cell r="M183">
            <v>10</v>
          </cell>
          <cell r="N183">
            <v>0</v>
          </cell>
        </row>
        <row r="184">
          <cell r="B184" t="str">
            <v>E ter Neuzen</v>
          </cell>
          <cell r="C184" t="str">
            <v xml:space="preserve">Chester v Bellosca </v>
          </cell>
          <cell r="D184" t="str">
            <v>GLD</v>
          </cell>
          <cell r="E184">
            <v>61.28</v>
          </cell>
          <cell r="F184">
            <v>6.2800000000000011</v>
          </cell>
          <cell r="H184">
            <v>26.28</v>
          </cell>
          <cell r="L184" t="str">
            <v>1-0-3</v>
          </cell>
          <cell r="M184">
            <v>15</v>
          </cell>
          <cell r="N184">
            <v>0</v>
          </cell>
        </row>
        <row r="185">
          <cell r="B185" t="str">
            <v>L Bolhuis</v>
          </cell>
          <cell r="C185" t="str">
            <v>Akela vom Team Kiasa</v>
          </cell>
          <cell r="D185" t="str">
            <v xml:space="preserve">GR </v>
          </cell>
          <cell r="E185">
            <v>68.11</v>
          </cell>
          <cell r="F185">
            <v>13.11</v>
          </cell>
          <cell r="H185">
            <v>28.11</v>
          </cell>
          <cell r="L185" t="str">
            <v>2-0-1</v>
          </cell>
          <cell r="M185">
            <v>16</v>
          </cell>
          <cell r="N185">
            <v>0</v>
          </cell>
        </row>
        <row r="186">
          <cell r="B186" t="str">
            <v>B van Mourik</v>
          </cell>
          <cell r="C186" t="str">
            <v>Ace van de Spienolahof</v>
          </cell>
          <cell r="D186" t="str">
            <v>ZH/UT</v>
          </cell>
          <cell r="E186" t="str">
            <v>dk</v>
          </cell>
          <cell r="F186" t="str">
            <v>DK</v>
          </cell>
          <cell r="H186" t="str">
            <v>DK</v>
          </cell>
          <cell r="L186" t="str">
            <v>0-0-0</v>
          </cell>
          <cell r="M186">
            <v>3</v>
          </cell>
          <cell r="N186">
            <v>0</v>
          </cell>
        </row>
        <row r="187">
          <cell r="B187" t="str">
            <v>W. van Llonden</v>
          </cell>
          <cell r="C187" t="str">
            <v xml:space="preserve">Schimortera's Ace </v>
          </cell>
          <cell r="D187" t="str">
            <v xml:space="preserve">GLD  </v>
          </cell>
          <cell r="E187" t="str">
            <v>dk</v>
          </cell>
          <cell r="F187" t="str">
            <v>DK</v>
          </cell>
          <cell r="H187" t="str">
            <v>DK</v>
          </cell>
          <cell r="L187" t="str">
            <v>0-0-0</v>
          </cell>
          <cell r="M187">
            <v>4</v>
          </cell>
          <cell r="N187">
            <v>0</v>
          </cell>
        </row>
        <row r="188">
          <cell r="B188" t="str">
            <v>S ter Neuzen</v>
          </cell>
          <cell r="C188" t="str">
            <v>Ece vd Geldersepoort</v>
          </cell>
          <cell r="D188" t="str">
            <v xml:space="preserve">GLD  </v>
          </cell>
          <cell r="E188" t="str">
            <v>dk</v>
          </cell>
          <cell r="F188" t="str">
            <v>DK</v>
          </cell>
          <cell r="H188" t="str">
            <v>DK</v>
          </cell>
          <cell r="L188" t="str">
            <v>0-0-0</v>
          </cell>
          <cell r="M188">
            <v>5</v>
          </cell>
          <cell r="N188">
            <v>0</v>
          </cell>
        </row>
        <row r="189">
          <cell r="B189" t="str">
            <v>M Vromans</v>
          </cell>
          <cell r="C189" t="str">
            <v>Gitte van de Berkthoeve</v>
          </cell>
          <cell r="D189" t="str">
            <v>NB</v>
          </cell>
          <cell r="E189" t="str">
            <v>dk</v>
          </cell>
          <cell r="F189" t="str">
            <v>DK</v>
          </cell>
          <cell r="H189" t="str">
            <v>DK</v>
          </cell>
          <cell r="L189" t="str">
            <v>0-0-0</v>
          </cell>
          <cell r="M189">
            <v>6</v>
          </cell>
          <cell r="N189">
            <v>0</v>
          </cell>
        </row>
        <row r="190">
          <cell r="B190" t="str">
            <v>S. van Nie</v>
          </cell>
          <cell r="C190" t="str">
            <v xml:space="preserve">Lío van het Cranenbos </v>
          </cell>
          <cell r="D190" t="str">
            <v>NB</v>
          </cell>
          <cell r="E190" t="str">
            <v>dk</v>
          </cell>
          <cell r="F190" t="str">
            <v>DK</v>
          </cell>
          <cell r="H190" t="str">
            <v>DK</v>
          </cell>
          <cell r="L190" t="str">
            <v>0-0-0</v>
          </cell>
          <cell r="M190">
            <v>7</v>
          </cell>
          <cell r="N190">
            <v>0</v>
          </cell>
        </row>
        <row r="191">
          <cell r="B191" t="str">
            <v>A van Egmond</v>
          </cell>
          <cell r="C191" t="str">
            <v>Tyra v.d. Kromme Elleboog</v>
          </cell>
          <cell r="D191" t="str">
            <v xml:space="preserve">NB </v>
          </cell>
          <cell r="E191" t="str">
            <v>dk</v>
          </cell>
          <cell r="F191" t="str">
            <v>DK</v>
          </cell>
          <cell r="H191" t="str">
            <v>DK</v>
          </cell>
          <cell r="L191" t="str">
            <v>0-0-0</v>
          </cell>
          <cell r="M191">
            <v>11</v>
          </cell>
          <cell r="N191">
            <v>0</v>
          </cell>
        </row>
        <row r="192">
          <cell r="B192" t="str">
            <v>R. Kooij</v>
          </cell>
          <cell r="C192" t="str">
            <v>Dino</v>
          </cell>
          <cell r="D192" t="str">
            <v>ZH/UTR</v>
          </cell>
          <cell r="E192" t="str">
            <v>dk</v>
          </cell>
          <cell r="F192" t="str">
            <v>DK</v>
          </cell>
          <cell r="H192" t="str">
            <v>DK</v>
          </cell>
          <cell r="L192" t="str">
            <v>0-0-0</v>
          </cell>
          <cell r="M192">
            <v>12</v>
          </cell>
          <cell r="N192">
            <v>0</v>
          </cell>
        </row>
        <row r="193">
          <cell r="B193" t="str">
            <v xml:space="preserve">L Wets </v>
          </cell>
          <cell r="C193" t="str">
            <v>Kolt van de Zeelberg</v>
          </cell>
          <cell r="D193" t="str">
            <v>ZH/UT</v>
          </cell>
          <cell r="E193" t="str">
            <v>dk</v>
          </cell>
          <cell r="F193" t="str">
            <v>DK</v>
          </cell>
          <cell r="H193" t="str">
            <v>DK</v>
          </cell>
          <cell r="L193" t="str">
            <v>0-0-0</v>
          </cell>
          <cell r="M193">
            <v>13</v>
          </cell>
          <cell r="N193">
            <v>0</v>
          </cell>
        </row>
      </sheetData>
      <sheetData sheetId="7">
        <row r="182">
          <cell r="I182">
            <v>4</v>
          </cell>
          <cell r="K182">
            <v>4</v>
          </cell>
        </row>
        <row r="183">
          <cell r="I183">
            <v>5</v>
          </cell>
          <cell r="K183">
            <v>5</v>
          </cell>
        </row>
        <row r="184">
          <cell r="I184">
            <v>6</v>
          </cell>
          <cell r="K184">
            <v>6</v>
          </cell>
        </row>
        <row r="185">
          <cell r="I185">
            <v>7</v>
          </cell>
          <cell r="K185">
            <v>7</v>
          </cell>
        </row>
        <row r="186">
          <cell r="I186">
            <v>8</v>
          </cell>
          <cell r="K186">
            <v>8</v>
          </cell>
        </row>
        <row r="187">
          <cell r="I187">
            <v>9</v>
          </cell>
          <cell r="K187" t="str">
            <v>-</v>
          </cell>
          <cell r="Q187" t="str">
            <v>-</v>
          </cell>
        </row>
        <row r="188">
          <cell r="I188">
            <v>10</v>
          </cell>
          <cell r="K188" t="str">
            <v>-</v>
          </cell>
          <cell r="Q188" t="str">
            <v>-</v>
          </cell>
        </row>
        <row r="189">
          <cell r="I189">
            <v>11</v>
          </cell>
          <cell r="K189" t="str">
            <v>-</v>
          </cell>
          <cell r="Q189" t="str">
            <v>-</v>
          </cell>
        </row>
        <row r="190">
          <cell r="I190">
            <v>12</v>
          </cell>
          <cell r="K190" t="str">
            <v>-</v>
          </cell>
          <cell r="Q190" t="str">
            <v>-</v>
          </cell>
        </row>
        <row r="191">
          <cell r="I191">
            <v>13</v>
          </cell>
          <cell r="K191" t="str">
            <v>-</v>
          </cell>
          <cell r="Q191" t="str">
            <v>-</v>
          </cell>
        </row>
        <row r="192">
          <cell r="I192">
            <v>14</v>
          </cell>
          <cell r="K192" t="str">
            <v>-</v>
          </cell>
          <cell r="Q192" t="str">
            <v>-</v>
          </cell>
        </row>
        <row r="193">
          <cell r="I193">
            <v>15</v>
          </cell>
          <cell r="K193" t="str">
            <v>-</v>
          </cell>
          <cell r="Q193" t="str">
            <v>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18FE-49BA-4332-9FF8-222833900144}">
  <dimension ref="A1:J30"/>
  <sheetViews>
    <sheetView workbookViewId="0">
      <selection activeCell="A31" sqref="A31:XFD31"/>
    </sheetView>
  </sheetViews>
  <sheetFormatPr defaultRowHeight="14.4"/>
  <cols>
    <col min="2" max="2" width="14.21875" customWidth="1"/>
    <col min="3" max="3" width="16.21875" customWidth="1"/>
  </cols>
  <sheetData>
    <row r="1" spans="1:10" ht="21">
      <c r="A1" s="14" t="str">
        <f>"Vast Parcours:   - "&amp;TEXT([1]STARTLIJST!C3,"dd mmmm jjjj")&amp;" -  "&amp;[1]STARTLIJST!C2</f>
        <v xml:space="preserve">Vast Parcours:   - 21 september 2025 -  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7.399999999999999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7"/>
    </row>
    <row r="4" spans="1:10">
      <c r="A4" s="2" t="s">
        <v>1</v>
      </c>
      <c r="B4" s="3" t="s">
        <v>2</v>
      </c>
      <c r="C4" s="3" t="s">
        <v>3</v>
      </c>
      <c r="D4" s="3" t="str">
        <f>IF([1]STARTLIJST!E3="IKP","Prov.","Land")</f>
        <v>Land</v>
      </c>
      <c r="E4" s="4" t="s">
        <v>4</v>
      </c>
      <c r="F4" s="4" t="s">
        <v>5</v>
      </c>
      <c r="G4" s="4" t="s">
        <v>6</v>
      </c>
      <c r="H4" s="4" t="s">
        <v>7</v>
      </c>
      <c r="I4" s="3" t="s">
        <v>8</v>
      </c>
      <c r="J4" s="5" t="s">
        <v>9</v>
      </c>
    </row>
    <row r="5" spans="1:10">
      <c r="A5" s="6">
        <f>IF('[1]vp 1 - 1e graad'!M179="","",'[1]vp 1 - 1e graad'!M179)</f>
        <v>17</v>
      </c>
      <c r="B5" s="7" t="str">
        <f>IF('[1]vp 1 - 1e graad'!N179="","",'[1]vp 1 - 1e graad'!B179)</f>
        <v>B van Mourik</v>
      </c>
      <c r="C5" s="8" t="str">
        <f>IF('[1]vp 1 - 1e graad'!C179="","",'[1]vp 1 - 1e graad'!C179)</f>
        <v>Nikki van de Kromme Elleboog</v>
      </c>
      <c r="D5" s="6" t="str">
        <f>IF('[1]vp 1 - 1e graad'!D179="","",'[1]vp 1 - 1e graad'!D179)</f>
        <v>ZH/UT</v>
      </c>
      <c r="E5" s="9">
        <f>IF('[1]vp 1 - 1e graad'!E179=0,"dk",'[1]vp 1 - 1e graad'!E179)</f>
        <v>40.229999999999997</v>
      </c>
      <c r="F5" s="9">
        <f>IF('[1]vp 1 - 1e graad'!F179="","",'[1]vp 1 - 1e graad'!F179)</f>
        <v>0</v>
      </c>
      <c r="G5" s="10" t="str">
        <f>IF('[1]vp 1 - 1e graad'!L179="","",'[1]vp 1 - 1e graad'!L179)</f>
        <v>0-0-2</v>
      </c>
      <c r="H5" s="9">
        <f>IF('[1]vp 1 - 1e graad'!H179="","",'[1]vp 1 - 1e graad'!H179)</f>
        <v>10</v>
      </c>
      <c r="I5" s="11">
        <v>1</v>
      </c>
      <c r="J5" s="12" t="str">
        <f>IF(H5=0,"U"," ")</f>
        <v xml:space="preserve"> </v>
      </c>
    </row>
    <row r="6" spans="1:10">
      <c r="A6" s="6">
        <f>IF('[1]vp 1 - 1e graad'!M180="","",'[1]vp 1 - 1e graad'!M180)</f>
        <v>9</v>
      </c>
      <c r="B6" s="7" t="str">
        <f>IF('[1]vp 1 - 1e graad'!N180="","",'[1]vp 1 - 1e graad'!B180)</f>
        <v xml:space="preserve">B Lefefink </v>
      </c>
      <c r="C6" s="8" t="str">
        <f>IF('[1]vp 1 - 1e graad'!C180="","",'[1]vp 1 - 1e graad'!C180)</f>
        <v>Casper vom Harwickerplatz</v>
      </c>
      <c r="D6" s="6" t="str">
        <f>IF('[1]vp 1 - 1e graad'!D180="","",'[1]vp 1 - 1e graad'!D180)</f>
        <v xml:space="preserve">OV </v>
      </c>
      <c r="E6" s="9">
        <f>IF('[1]vp 1 - 1e graad'!E180=0,"dk",'[1]vp 1 - 1e graad'!E180)</f>
        <v>41.64</v>
      </c>
      <c r="F6" s="9">
        <f>IF('[1]vp 1 - 1e graad'!F180="","",'[1]vp 1 - 1e graad'!F180)</f>
        <v>0</v>
      </c>
      <c r="G6" s="10" t="str">
        <f>IF('[1]vp 1 - 1e graad'!L180="","",'[1]vp 1 - 1e graad'!L180)</f>
        <v>0-0-2</v>
      </c>
      <c r="H6" s="9">
        <f>IF('[1]vp 1 - 1e graad'!H180="","",'[1]vp 1 - 1e graad'!H180)</f>
        <v>10</v>
      </c>
      <c r="I6" s="11">
        <v>2</v>
      </c>
      <c r="J6" s="12" t="str">
        <f t="shared" ref="J6:J12" si="0">IF(H6=0,"U"," ")</f>
        <v xml:space="preserve"> </v>
      </c>
    </row>
    <row r="7" spans="1:10">
      <c r="A7" s="6">
        <f>IF('[1]vp 1 - 1e graad'!M181="","",'[1]vp 1 - 1e graad'!M181)</f>
        <v>14</v>
      </c>
      <c r="B7" s="7" t="str">
        <f>IF('[1]vp 1 - 1e graad'!N181="","",'[1]vp 1 - 1e graad'!B181)</f>
        <v>G. Vermeerbergen</v>
      </c>
      <c r="C7" s="8" t="str">
        <f>IF('[1]vp 1 - 1e graad'!C181="","",'[1]vp 1 - 1e graad'!C181)</f>
        <v>Q-Elba vom Herdeckerbach</v>
      </c>
      <c r="D7" s="6">
        <f>IF('[1]vp 1 - 1e graad'!D181="","",'[1]vp 1 - 1e graad'!D181)</f>
        <v>0</v>
      </c>
      <c r="E7" s="9">
        <f>IF('[1]vp 1 - 1e graad'!E181=0,"dk",'[1]vp 1 - 1e graad'!E181)</f>
        <v>55.34</v>
      </c>
      <c r="F7" s="9">
        <f>IF('[1]vp 1 - 1e graad'!F181="","",'[1]vp 1 - 1e graad'!F181)</f>
        <v>0.34000000000000341</v>
      </c>
      <c r="G7" s="10" t="str">
        <f>IF('[1]vp 1 - 1e graad'!L181="","",'[1]vp 1 - 1e graad'!L181)</f>
        <v>2-0-1</v>
      </c>
      <c r="H7" s="9">
        <f>IF('[1]vp 1 - 1e graad'!H181="","",'[1]vp 1 - 1e graad'!H181)</f>
        <v>15.340000000000003</v>
      </c>
      <c r="I7" s="11">
        <v>3</v>
      </c>
      <c r="J7" s="12" t="str">
        <f t="shared" si="0"/>
        <v xml:space="preserve"> </v>
      </c>
    </row>
    <row r="8" spans="1:10">
      <c r="A8" s="6">
        <f>IF('[1]vp 1 - 1e graad'!M182="","",'[1]vp 1 - 1e graad'!M182)</f>
        <v>8</v>
      </c>
      <c r="B8" s="7" t="str">
        <f>IF('[1]vp 1 - 1e graad'!N182="","",'[1]vp 1 - 1e graad'!B182)</f>
        <v>M  Bokdam</v>
      </c>
      <c r="C8" s="8" t="str">
        <f>IF('[1]vp 1 - 1e graad'!C182="","",'[1]vp 1 - 1e graad'!C182)</f>
        <v>Farrah v.d. Eroca Hoeve</v>
      </c>
      <c r="D8" s="6" t="str">
        <f>IF('[1]vp 1 - 1e graad'!D182="","",'[1]vp 1 - 1e graad'!D182)</f>
        <v>OV</v>
      </c>
      <c r="E8" s="9">
        <f>IF('[1]vp 1 - 1e graad'!E182=0,"dk",'[1]vp 1 - 1e graad'!E182)</f>
        <v>44.94</v>
      </c>
      <c r="F8" s="9">
        <f>IF('[1]vp 1 - 1e graad'!F182="","",'[1]vp 1 - 1e graad'!F182)</f>
        <v>0</v>
      </c>
      <c r="G8" s="10" t="str">
        <f>IF('[1]vp 1 - 1e graad'!L182="","",'[1]vp 1 - 1e graad'!L182)</f>
        <v>1-0-3</v>
      </c>
      <c r="H8" s="9">
        <f>IF('[1]vp 1 - 1e graad'!H182="","",'[1]vp 1 - 1e graad'!H182)</f>
        <v>20</v>
      </c>
      <c r="I8" s="11">
        <f>IF('[1]vp 2 en jumping 1e graad'!I182="","",'[1]vp 2 en jumping 1e graad'!K182)</f>
        <v>4</v>
      </c>
      <c r="J8" s="12" t="str">
        <f t="shared" si="0"/>
        <v xml:space="preserve"> </v>
      </c>
    </row>
    <row r="9" spans="1:10">
      <c r="A9" s="6">
        <f>IF('[1]vp 1 - 1e graad'!M183="","",'[1]vp 1 - 1e graad'!M183)</f>
        <v>10</v>
      </c>
      <c r="B9" s="7" t="str">
        <f>IF('[1]vp 1 - 1e graad'!N183="","",'[1]vp 1 - 1e graad'!B183)</f>
        <v>A Kuenen</v>
      </c>
      <c r="C9" s="8" t="str">
        <f>IF('[1]vp 1 - 1e graad'!C183="","",'[1]vp 1 - 1e graad'!C183)</f>
        <v>Coen van het Cranenbos</v>
      </c>
      <c r="D9" s="6" t="str">
        <f>IF('[1]vp 1 - 1e graad'!D183="","",'[1]vp 1 - 1e graad'!D183)</f>
        <v>GLD</v>
      </c>
      <c r="E9" s="9">
        <f>IF('[1]vp 1 - 1e graad'!E183=0,"dk",'[1]vp 1 - 1e graad'!E183)</f>
        <v>65.75</v>
      </c>
      <c r="F9" s="9">
        <f>IF('[1]vp 1 - 1e graad'!F183="","",'[1]vp 1 - 1e graad'!F183)</f>
        <v>10.75</v>
      </c>
      <c r="G9" s="10" t="str">
        <f>IF('[1]vp 1 - 1e graad'!L183="","",'[1]vp 1 - 1e graad'!L183)</f>
        <v>1-0-1</v>
      </c>
      <c r="H9" s="9">
        <f>IF('[1]vp 1 - 1e graad'!H183="","",'[1]vp 1 - 1e graad'!H183)</f>
        <v>20.75</v>
      </c>
      <c r="I9" s="11">
        <f>IF('[1]vp 2 en jumping 1e graad'!I183="","",'[1]vp 2 en jumping 1e graad'!K183)</f>
        <v>5</v>
      </c>
      <c r="J9" s="12" t="str">
        <f t="shared" si="0"/>
        <v xml:space="preserve"> </v>
      </c>
    </row>
    <row r="10" spans="1:10">
      <c r="A10" s="6">
        <f>IF('[1]vp 1 - 1e graad'!M184="","",'[1]vp 1 - 1e graad'!M184)</f>
        <v>15</v>
      </c>
      <c r="B10" s="7" t="str">
        <f>IF('[1]vp 1 - 1e graad'!N184="","",'[1]vp 1 - 1e graad'!B184)</f>
        <v>E ter Neuzen</v>
      </c>
      <c r="C10" s="8" t="str">
        <f>IF('[1]vp 1 - 1e graad'!C184="","",'[1]vp 1 - 1e graad'!C184)</f>
        <v xml:space="preserve">Chester v Bellosca </v>
      </c>
      <c r="D10" s="6" t="str">
        <f>IF('[1]vp 1 - 1e graad'!D184="","",'[1]vp 1 - 1e graad'!D184)</f>
        <v>GLD</v>
      </c>
      <c r="E10" s="9">
        <f>IF('[1]vp 1 - 1e graad'!E184=0,"dk",'[1]vp 1 - 1e graad'!E184)</f>
        <v>61.28</v>
      </c>
      <c r="F10" s="9">
        <f>IF('[1]vp 1 - 1e graad'!F184="","",'[1]vp 1 - 1e graad'!F184)</f>
        <v>6.2800000000000011</v>
      </c>
      <c r="G10" s="10" t="str">
        <f>IF('[1]vp 1 - 1e graad'!L184="","",'[1]vp 1 - 1e graad'!L184)</f>
        <v>1-0-3</v>
      </c>
      <c r="H10" s="9">
        <f>IF('[1]vp 1 - 1e graad'!H184="","",'[1]vp 1 - 1e graad'!H184)</f>
        <v>26.28</v>
      </c>
      <c r="I10" s="11">
        <f>IF('[1]vp 2 en jumping 1e graad'!I184="","",'[1]vp 2 en jumping 1e graad'!K184)</f>
        <v>6</v>
      </c>
      <c r="J10" s="12" t="str">
        <f t="shared" si="0"/>
        <v xml:space="preserve"> </v>
      </c>
    </row>
    <row r="11" spans="1:10">
      <c r="A11" s="6">
        <f>IF('[1]vp 1 - 1e graad'!M185="","",'[1]vp 1 - 1e graad'!M185)</f>
        <v>16</v>
      </c>
      <c r="B11" s="7" t="str">
        <f>IF('[1]vp 1 - 1e graad'!N185="","",'[1]vp 1 - 1e graad'!B185)</f>
        <v>L Bolhuis</v>
      </c>
      <c r="C11" s="8" t="str">
        <f>IF('[1]vp 1 - 1e graad'!C185="","",'[1]vp 1 - 1e graad'!C185)</f>
        <v>Akela vom Team Kiasa</v>
      </c>
      <c r="D11" s="6" t="str">
        <f>IF('[1]vp 1 - 1e graad'!D185="","",'[1]vp 1 - 1e graad'!D185)</f>
        <v xml:space="preserve">GR </v>
      </c>
      <c r="E11" s="9">
        <f>IF('[1]vp 1 - 1e graad'!E185=0,"dk",'[1]vp 1 - 1e graad'!E185)</f>
        <v>68.11</v>
      </c>
      <c r="F11" s="9">
        <f>IF('[1]vp 1 - 1e graad'!F185="","",'[1]vp 1 - 1e graad'!F185)</f>
        <v>13.11</v>
      </c>
      <c r="G11" s="10" t="str">
        <f>IF('[1]vp 1 - 1e graad'!L185="","",'[1]vp 1 - 1e graad'!L185)</f>
        <v>2-0-1</v>
      </c>
      <c r="H11" s="9">
        <f>IF('[1]vp 1 - 1e graad'!H185="","",'[1]vp 1 - 1e graad'!H185)</f>
        <v>28.11</v>
      </c>
      <c r="I11" s="11">
        <f>IF('[1]vp 2 en jumping 1e graad'!I185="","",'[1]vp 2 en jumping 1e graad'!K185)</f>
        <v>7</v>
      </c>
      <c r="J11" s="12" t="str">
        <f t="shared" si="0"/>
        <v xml:space="preserve"> </v>
      </c>
    </row>
    <row r="12" spans="1:10">
      <c r="A12" s="6">
        <f>IF('[1]vp 1 - 1e graad'!M186="","",'[1]vp 1 - 1e graad'!M186)</f>
        <v>3</v>
      </c>
      <c r="B12" s="7" t="str">
        <f>IF('[1]vp 1 - 1e graad'!N186="","",'[1]vp 1 - 1e graad'!B186)</f>
        <v>B van Mourik</v>
      </c>
      <c r="C12" s="8" t="str">
        <f>IF('[1]vp 1 - 1e graad'!C186="","",'[1]vp 1 - 1e graad'!C186)</f>
        <v>Ace van de Spienolahof</v>
      </c>
      <c r="D12" s="6" t="str">
        <f>IF('[1]vp 1 - 1e graad'!D186="","",'[1]vp 1 - 1e graad'!D186)</f>
        <v>ZH/UT</v>
      </c>
      <c r="E12" s="9" t="str">
        <f>IF('[1]vp 1 - 1e graad'!E186=0,"dk",'[1]vp 1 - 1e graad'!E186)</f>
        <v>dk</v>
      </c>
      <c r="F12" s="9" t="str">
        <f>IF('[1]vp 1 - 1e graad'!F186="","",'[1]vp 1 - 1e graad'!F186)</f>
        <v>DK</v>
      </c>
      <c r="G12" s="10" t="str">
        <f>IF('[1]vp 1 - 1e graad'!L186="","",'[1]vp 1 - 1e graad'!L186)</f>
        <v>0-0-0</v>
      </c>
      <c r="H12" s="9" t="str">
        <f>IF('[1]vp 1 - 1e graad'!H186="","",'[1]vp 1 - 1e graad'!H186)</f>
        <v>DK</v>
      </c>
      <c r="I12" s="11">
        <f>IF('[1]vp 2 en jumping 1e graad'!I186="","",'[1]vp 2 en jumping 1e graad'!K186)</f>
        <v>8</v>
      </c>
      <c r="J12" s="12" t="str">
        <f t="shared" si="0"/>
        <v xml:space="preserve"> </v>
      </c>
    </row>
    <row r="13" spans="1:10">
      <c r="A13" s="6">
        <f>IF('[1]vp 1 - 1e graad'!M187="","",'[1]vp 1 - 1e graad'!M187)</f>
        <v>4</v>
      </c>
      <c r="B13" s="7" t="str">
        <f>IF('[1]vp 1 - 1e graad'!N187="","",'[1]vp 1 - 1e graad'!B187)</f>
        <v>W. van Llonden</v>
      </c>
      <c r="C13" s="8" t="str">
        <f>IF('[1]vp 1 - 1e graad'!C187="","",'[1]vp 1 - 1e graad'!C187)</f>
        <v xml:space="preserve">Schimortera's Ace </v>
      </c>
      <c r="D13" s="6" t="str">
        <f>IF('[1]vp 1 - 1e graad'!D187="","",'[1]vp 1 - 1e graad'!D187)</f>
        <v xml:space="preserve">GLD  </v>
      </c>
      <c r="E13" s="9" t="str">
        <f>IF('[1]vp 1 - 1e graad'!E187=0,"dk",'[1]vp 1 - 1e graad'!E187)</f>
        <v>dk</v>
      </c>
      <c r="F13" s="9" t="str">
        <f>IF('[1]vp 1 - 1e graad'!F187="","",'[1]vp 1 - 1e graad'!F187)</f>
        <v>DK</v>
      </c>
      <c r="G13" s="10" t="str">
        <f>IF('[1]vp 1 - 1e graad'!L187="","",'[1]vp 1 - 1e graad'!L187)</f>
        <v>0-0-0</v>
      </c>
      <c r="H13" s="9" t="str">
        <f>IF('[1]vp 1 - 1e graad'!H187="","",'[1]vp 1 - 1e graad'!H187)</f>
        <v>DK</v>
      </c>
      <c r="I13" s="11" t="str">
        <f>IF('[1]vp 2 en jumping 1e graad'!I187="","",'[1]vp 2 en jumping 1e graad'!K187)</f>
        <v>-</v>
      </c>
      <c r="J13" s="13" t="str">
        <f>IF('[1]vp 2 en jumping 1e graad'!Q187="","",'[1]vp 2 en jumping 1e graad'!Q187)</f>
        <v>-</v>
      </c>
    </row>
    <row r="14" spans="1:10">
      <c r="A14" s="6">
        <f>IF('[1]vp 1 - 1e graad'!M188="","",'[1]vp 1 - 1e graad'!M188)</f>
        <v>5</v>
      </c>
      <c r="B14" s="7" t="str">
        <f>IF('[1]vp 1 - 1e graad'!N188="","",'[1]vp 1 - 1e graad'!B188)</f>
        <v>S ter Neuzen</v>
      </c>
      <c r="C14" s="8" t="str">
        <f>IF('[1]vp 1 - 1e graad'!C188="","",'[1]vp 1 - 1e graad'!C188)</f>
        <v>Ece vd Geldersepoort</v>
      </c>
      <c r="D14" s="6" t="str">
        <f>IF('[1]vp 1 - 1e graad'!D188="","",'[1]vp 1 - 1e graad'!D188)</f>
        <v xml:space="preserve">GLD  </v>
      </c>
      <c r="E14" s="9" t="str">
        <f>IF('[1]vp 1 - 1e graad'!E188=0,"dk",'[1]vp 1 - 1e graad'!E188)</f>
        <v>dk</v>
      </c>
      <c r="F14" s="9" t="str">
        <f>IF('[1]vp 1 - 1e graad'!F188="","",'[1]vp 1 - 1e graad'!F188)</f>
        <v>DK</v>
      </c>
      <c r="G14" s="10" t="str">
        <f>IF('[1]vp 1 - 1e graad'!L188="","",'[1]vp 1 - 1e graad'!L188)</f>
        <v>0-0-0</v>
      </c>
      <c r="H14" s="9" t="str">
        <f>IF('[1]vp 1 - 1e graad'!H188="","",'[1]vp 1 - 1e graad'!H188)</f>
        <v>DK</v>
      </c>
      <c r="I14" s="11" t="str">
        <f>IF('[1]vp 2 en jumping 1e graad'!I188="","",'[1]vp 2 en jumping 1e graad'!K188)</f>
        <v>-</v>
      </c>
      <c r="J14" s="13" t="str">
        <f>IF('[1]vp 2 en jumping 1e graad'!Q188="","",'[1]vp 2 en jumping 1e graad'!Q188)</f>
        <v>-</v>
      </c>
    </row>
    <row r="15" spans="1:10">
      <c r="A15" s="6">
        <f>IF('[1]vp 1 - 1e graad'!M189="","",'[1]vp 1 - 1e graad'!M189)</f>
        <v>6</v>
      </c>
      <c r="B15" s="7" t="str">
        <f>IF('[1]vp 1 - 1e graad'!N189="","",'[1]vp 1 - 1e graad'!B189)</f>
        <v>M Vromans</v>
      </c>
      <c r="C15" s="8" t="str">
        <f>IF('[1]vp 1 - 1e graad'!C189="","",'[1]vp 1 - 1e graad'!C189)</f>
        <v>Gitte van de Berkthoeve</v>
      </c>
      <c r="D15" s="6" t="str">
        <f>IF('[1]vp 1 - 1e graad'!D189="","",'[1]vp 1 - 1e graad'!D189)</f>
        <v>NB</v>
      </c>
      <c r="E15" s="9" t="str">
        <f>IF('[1]vp 1 - 1e graad'!E189=0,"dk",'[1]vp 1 - 1e graad'!E189)</f>
        <v>dk</v>
      </c>
      <c r="F15" s="9" t="str">
        <f>IF('[1]vp 1 - 1e graad'!F189="","",'[1]vp 1 - 1e graad'!F189)</f>
        <v>DK</v>
      </c>
      <c r="G15" s="10" t="str">
        <f>IF('[1]vp 1 - 1e graad'!L189="","",'[1]vp 1 - 1e graad'!L189)</f>
        <v>0-0-0</v>
      </c>
      <c r="H15" s="9" t="str">
        <f>IF('[1]vp 1 - 1e graad'!H189="","",'[1]vp 1 - 1e graad'!H189)</f>
        <v>DK</v>
      </c>
      <c r="I15" s="11" t="str">
        <f>IF('[1]vp 2 en jumping 1e graad'!I189="","",'[1]vp 2 en jumping 1e graad'!K189)</f>
        <v>-</v>
      </c>
      <c r="J15" s="13" t="str">
        <f>IF('[1]vp 2 en jumping 1e graad'!Q189="","",'[1]vp 2 en jumping 1e graad'!Q189)</f>
        <v>-</v>
      </c>
    </row>
    <row r="16" spans="1:10">
      <c r="A16" s="6">
        <f>IF('[1]vp 1 - 1e graad'!M190="","",'[1]vp 1 - 1e graad'!M190)</f>
        <v>7</v>
      </c>
      <c r="B16" s="7" t="str">
        <f>IF('[1]vp 1 - 1e graad'!N190="","",'[1]vp 1 - 1e graad'!B190)</f>
        <v>S. van Nie</v>
      </c>
      <c r="C16" s="8" t="str">
        <f>IF('[1]vp 1 - 1e graad'!C190="","",'[1]vp 1 - 1e graad'!C190)</f>
        <v xml:space="preserve">Lío van het Cranenbos </v>
      </c>
      <c r="D16" s="6" t="str">
        <f>IF('[1]vp 1 - 1e graad'!D190="","",'[1]vp 1 - 1e graad'!D190)</f>
        <v>NB</v>
      </c>
      <c r="E16" s="9" t="str">
        <f>IF('[1]vp 1 - 1e graad'!E190=0,"dk",'[1]vp 1 - 1e graad'!E190)</f>
        <v>dk</v>
      </c>
      <c r="F16" s="9" t="str">
        <f>IF('[1]vp 1 - 1e graad'!F190="","",'[1]vp 1 - 1e graad'!F190)</f>
        <v>DK</v>
      </c>
      <c r="G16" s="10" t="str">
        <f>IF('[1]vp 1 - 1e graad'!L190="","",'[1]vp 1 - 1e graad'!L190)</f>
        <v>0-0-0</v>
      </c>
      <c r="H16" s="9" t="str">
        <f>IF('[1]vp 1 - 1e graad'!H190="","",'[1]vp 1 - 1e graad'!H190)</f>
        <v>DK</v>
      </c>
      <c r="I16" s="11" t="str">
        <f>IF('[1]vp 2 en jumping 1e graad'!I190="","",'[1]vp 2 en jumping 1e graad'!K190)</f>
        <v>-</v>
      </c>
      <c r="J16" s="13" t="str">
        <f>IF('[1]vp 2 en jumping 1e graad'!Q190="","",'[1]vp 2 en jumping 1e graad'!Q190)</f>
        <v>-</v>
      </c>
    </row>
    <row r="17" spans="1:10">
      <c r="A17" s="6">
        <f>IF('[1]vp 1 - 1e graad'!M191="","",'[1]vp 1 - 1e graad'!M191)</f>
        <v>11</v>
      </c>
      <c r="B17" s="7" t="str">
        <f>IF('[1]vp 1 - 1e graad'!N191="","",'[1]vp 1 - 1e graad'!B191)</f>
        <v>A van Egmond</v>
      </c>
      <c r="C17" s="8" t="str">
        <f>IF('[1]vp 1 - 1e graad'!C191="","",'[1]vp 1 - 1e graad'!C191)</f>
        <v>Tyra v.d. Kromme Elleboog</v>
      </c>
      <c r="D17" s="6" t="str">
        <f>IF('[1]vp 1 - 1e graad'!D191="","",'[1]vp 1 - 1e graad'!D191)</f>
        <v xml:space="preserve">NB </v>
      </c>
      <c r="E17" s="9" t="str">
        <f>IF('[1]vp 1 - 1e graad'!E191=0,"dk",'[1]vp 1 - 1e graad'!E191)</f>
        <v>dk</v>
      </c>
      <c r="F17" s="9" t="str">
        <f>IF('[1]vp 1 - 1e graad'!F191="","",'[1]vp 1 - 1e graad'!F191)</f>
        <v>DK</v>
      </c>
      <c r="G17" s="10" t="str">
        <f>IF('[1]vp 1 - 1e graad'!L191="","",'[1]vp 1 - 1e graad'!L191)</f>
        <v>0-0-0</v>
      </c>
      <c r="H17" s="9" t="str">
        <f>IF('[1]vp 1 - 1e graad'!H191="","",'[1]vp 1 - 1e graad'!H191)</f>
        <v>DK</v>
      </c>
      <c r="I17" s="11" t="str">
        <f>IF('[1]vp 2 en jumping 1e graad'!I191="","",'[1]vp 2 en jumping 1e graad'!K191)</f>
        <v>-</v>
      </c>
      <c r="J17" s="13" t="str">
        <f>IF('[1]vp 2 en jumping 1e graad'!Q191="","",'[1]vp 2 en jumping 1e graad'!Q191)</f>
        <v>-</v>
      </c>
    </row>
    <row r="18" spans="1:10">
      <c r="A18" s="6">
        <f>IF('[1]vp 1 - 1e graad'!M192="","",'[1]vp 1 - 1e graad'!M192)</f>
        <v>12</v>
      </c>
      <c r="B18" s="7" t="str">
        <f>IF('[1]vp 1 - 1e graad'!N192="","",'[1]vp 1 - 1e graad'!B192)</f>
        <v>R. Kooij</v>
      </c>
      <c r="C18" s="8" t="str">
        <f>IF('[1]vp 1 - 1e graad'!C192="","",'[1]vp 1 - 1e graad'!C192)</f>
        <v>Dino</v>
      </c>
      <c r="D18" s="6" t="str">
        <f>IF('[1]vp 1 - 1e graad'!D192="","",'[1]vp 1 - 1e graad'!D192)</f>
        <v>ZH/UTR</v>
      </c>
      <c r="E18" s="9" t="str">
        <f>IF('[1]vp 1 - 1e graad'!E192=0,"dk",'[1]vp 1 - 1e graad'!E192)</f>
        <v>dk</v>
      </c>
      <c r="F18" s="9" t="str">
        <f>IF('[1]vp 1 - 1e graad'!F192="","",'[1]vp 1 - 1e graad'!F192)</f>
        <v>DK</v>
      </c>
      <c r="G18" s="10" t="str">
        <f>IF('[1]vp 1 - 1e graad'!L192="","",'[1]vp 1 - 1e graad'!L192)</f>
        <v>0-0-0</v>
      </c>
      <c r="H18" s="9" t="str">
        <f>IF('[1]vp 1 - 1e graad'!H192="","",'[1]vp 1 - 1e graad'!H192)</f>
        <v>DK</v>
      </c>
      <c r="I18" s="11" t="str">
        <f>IF('[1]vp 2 en jumping 1e graad'!I192="","",'[1]vp 2 en jumping 1e graad'!K192)</f>
        <v>-</v>
      </c>
      <c r="J18" s="13" t="str">
        <f>IF('[1]vp 2 en jumping 1e graad'!Q192="","",'[1]vp 2 en jumping 1e graad'!Q192)</f>
        <v>-</v>
      </c>
    </row>
    <row r="19" spans="1:10">
      <c r="A19" s="6">
        <f>IF('[1]vp 1 - 1e graad'!M193="","",'[1]vp 1 - 1e graad'!M193)</f>
        <v>13</v>
      </c>
      <c r="B19" s="7" t="str">
        <f>IF('[1]vp 1 - 1e graad'!N193="","",'[1]vp 1 - 1e graad'!B193)</f>
        <v xml:space="preserve">L Wets </v>
      </c>
      <c r="C19" s="8" t="str">
        <f>IF('[1]vp 1 - 1e graad'!C193="","",'[1]vp 1 - 1e graad'!C193)</f>
        <v>Kolt van de Zeelberg</v>
      </c>
      <c r="D19" s="6" t="str">
        <f>IF('[1]vp 1 - 1e graad'!D193="","",'[1]vp 1 - 1e graad'!D193)</f>
        <v>ZH/UT</v>
      </c>
      <c r="E19" s="9" t="str">
        <f>IF('[1]vp 1 - 1e graad'!E193=0,"dk",'[1]vp 1 - 1e graad'!E193)</f>
        <v>dk</v>
      </c>
      <c r="F19" s="9" t="str">
        <f>IF('[1]vp 1 - 1e graad'!F193="","",'[1]vp 1 - 1e graad'!F193)</f>
        <v>DK</v>
      </c>
      <c r="G19" s="10" t="str">
        <f>IF('[1]vp 1 - 1e graad'!L193="","",'[1]vp 1 - 1e graad'!L193)</f>
        <v>0-0-0</v>
      </c>
      <c r="H19" s="9" t="str">
        <f>IF('[1]vp 1 - 1e graad'!H193="","",'[1]vp 1 - 1e graad'!H193)</f>
        <v>DK</v>
      </c>
      <c r="I19" s="11" t="str">
        <f>IF('[1]vp 2 en jumping 1e graad'!I193="","",'[1]vp 2 en jumping 1e graad'!K193)</f>
        <v>-</v>
      </c>
      <c r="J19" s="13" t="str">
        <f>IF('[1]vp 2 en jumping 1e graad'!Q193="","",'[1]vp 2 en jumping 1e graad'!Q193)</f>
        <v>-</v>
      </c>
    </row>
    <row r="21" spans="1:10" ht="15" customHeight="1"/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  <row r="30" spans="1:10" ht="14.4" customHeight="1"/>
  </sheetData>
  <mergeCells count="2">
    <mergeCell ref="A1:J1"/>
    <mergeCell ref="A3:J3"/>
  </mergeCells>
  <conditionalFormatting sqref="I5:I19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DB51-78D9-4EB9-9F36-5EA78B143897}">
  <dimension ref="A1"/>
  <sheetViews>
    <sheetView topLeftCell="A14" workbookViewId="0">
      <selection activeCell="Q27" sqref="Q27"/>
    </sheetView>
  </sheetViews>
  <sheetFormatPr defaultRowHeight="14.4"/>
  <sheetData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BA6F-7637-40CE-B276-22C8262B121C}">
  <dimension ref="A1"/>
  <sheetViews>
    <sheetView tabSelected="1" topLeftCell="A11" workbookViewId="0">
      <selection activeCell="N31" sqref="N31"/>
    </sheetView>
  </sheetViews>
  <sheetFormatPr defaultRowHeight="14.4"/>
  <sheetData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1e graad</vt:lpstr>
      <vt:lpstr>Open Klasse</vt:lpstr>
      <vt:lpstr>Debutanten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van Nie</dc:creator>
  <cp:lastModifiedBy>Sheila van Nie</cp:lastModifiedBy>
  <dcterms:created xsi:type="dcterms:W3CDTF">2025-09-23T06:28:18Z</dcterms:created>
  <dcterms:modified xsi:type="dcterms:W3CDTF">2025-09-23T07:10:38Z</dcterms:modified>
</cp:coreProperties>
</file>