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8_{6D73A78F-B1BB-425D-B682-47EB19B581D4}" xr6:coauthVersionLast="47" xr6:coauthVersionMax="47" xr10:uidLastSave="{00000000-0000-0000-0000-000000000000}"/>
  <bookViews>
    <workbookView xWindow="-108" yWindow="-108" windowWidth="23256" windowHeight="12456" activeTab="2" xr2:uid="{EF50F293-BC3E-4D77-AF12-96390E490CB8}"/>
  </bookViews>
  <sheets>
    <sheet name="1e graad " sheetId="1" r:id="rId1"/>
    <sheet name="Open" sheetId="2" r:id="rId2"/>
    <sheet name="Debutanten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I12" i="1"/>
  <c r="H12" i="1"/>
  <c r="J12" i="1" s="1"/>
  <c r="G12" i="1"/>
  <c r="F12" i="1"/>
  <c r="E12" i="1"/>
  <c r="D12" i="1"/>
  <c r="C12" i="1"/>
  <c r="B12" i="1"/>
  <c r="A12" i="1"/>
  <c r="I11" i="1"/>
  <c r="H11" i="1"/>
  <c r="J11" i="1" s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I9" i="1"/>
  <c r="H9" i="1"/>
  <c r="J9" i="1" s="1"/>
  <c r="G9" i="1"/>
  <c r="F9" i="1"/>
  <c r="E9" i="1"/>
  <c r="D9" i="1"/>
  <c r="C9" i="1"/>
  <c r="B9" i="1"/>
  <c r="A9" i="1"/>
  <c r="I8" i="1"/>
  <c r="H8" i="1"/>
  <c r="J8" i="1" s="1"/>
  <c r="G8" i="1"/>
  <c r="F8" i="1"/>
  <c r="E8" i="1"/>
  <c r="D8" i="1"/>
  <c r="C8" i="1"/>
  <c r="B8" i="1"/>
  <c r="A8" i="1"/>
  <c r="I7" i="1"/>
  <c r="H7" i="1"/>
  <c r="J7" i="1" s="1"/>
  <c r="G7" i="1"/>
  <c r="F7" i="1"/>
  <c r="E7" i="1"/>
  <c r="D7" i="1"/>
  <c r="C7" i="1"/>
  <c r="B7" i="1"/>
  <c r="A7" i="1"/>
  <c r="I6" i="1"/>
  <c r="H6" i="1"/>
  <c r="J6" i="1" s="1"/>
  <c r="G6" i="1"/>
  <c r="F6" i="1"/>
  <c r="E6" i="1"/>
  <c r="D6" i="1"/>
  <c r="C6" i="1"/>
  <c r="B6" i="1"/>
  <c r="A6" i="1"/>
  <c r="I5" i="1"/>
  <c r="H5" i="1"/>
  <c r="J5" i="1" s="1"/>
  <c r="G5" i="1"/>
  <c r="F5" i="1"/>
  <c r="E5" i="1"/>
  <c r="D5" i="1"/>
  <c r="C5" i="1"/>
  <c r="B5" i="1"/>
  <c r="A5" i="1"/>
  <c r="D4" i="1"/>
  <c r="A1" i="1"/>
</calcChain>
</file>

<file path=xl/sharedStrings.xml><?xml version="1.0" encoding="utf-8"?>
<sst xmlns="http://schemas.openxmlformats.org/spreadsheetml/2006/main" count="10" uniqueCount="10">
  <si>
    <t xml:space="preserve">VP 2 1e Graad </t>
  </si>
  <si>
    <t>StNr</t>
  </si>
  <si>
    <t>Geleider</t>
  </si>
  <si>
    <t>Hond</t>
  </si>
  <si>
    <t>Tijd</t>
  </si>
  <si>
    <t>Tijdfout</t>
  </si>
  <si>
    <t>WAF</t>
  </si>
  <si>
    <t>Totaal</t>
  </si>
  <si>
    <t>Plaats</t>
  </si>
  <si>
    <t>U's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</si>
</sst>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6"/>
      <color rgb="FFFFFF99"/>
      <name val="02 Myriad Roepnaam"/>
      <family val="2"/>
    </font>
    <font>
      <sz val="11"/>
      <color rgb="FF000000"/>
      <name val="Helvetica Neue"/>
    </font>
    <font>
      <sz val="14"/>
      <color rgb="FFFFFF99"/>
      <name val="Arial"/>
      <family val="2"/>
    </font>
    <font>
      <b/>
      <sz val="8"/>
      <color rgb="FFFFFF99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300"/>
        <bgColor rgb="FF000000"/>
      </patternFill>
    </fill>
    <fill>
      <patternFill patternType="solid">
        <fgColor rgb="FF993300"/>
        <bgColor rgb="FF000000"/>
      </patternFill>
    </fill>
    <fill>
      <patternFill patternType="solid">
        <fgColor rgb="FF00808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hair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hair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center"/>
    </xf>
    <xf numFmtId="4" fontId="5" fillId="5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</cellXfs>
  <cellStyles count="1">
    <cellStyle name="Standaard" xfId="0" builtinId="0"/>
  </cellStyles>
  <dxfs count="57"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53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8</xdr:col>
      <xdr:colOff>556260</xdr:colOff>
      <xdr:row>32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EF15E9-ABDC-5022-146D-743BA1B7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2740"/>
          <a:ext cx="6743700" cy="3223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9</xdr:col>
          <xdr:colOff>60960</xdr:colOff>
          <xdr:row>42</xdr:row>
          <xdr:rowOff>152400</xdr:rowOff>
        </xdr:to>
        <xdr:pic>
          <xdr:nvPicPr>
            <xdr:cNvPr id="5" name="Afbeelding 4">
              <a:extLst>
                <a:ext uri="{FF2B5EF4-FFF2-40B4-BE49-F238E27FC236}">
                  <a16:creationId xmlns:a16="http://schemas.microsoft.com/office/drawing/2014/main" id="{92DD4911-48BD-4BA6-98B1-2E194F93B1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Dagkl-1e graad '!$A$3:$I$7" spid="_x0000_s10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6347460"/>
              <a:ext cx="6858000" cy="1615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510540</xdr:colOff>
          <xdr:row>15</xdr:row>
          <xdr:rowOff>15240</xdr:rowOff>
        </xdr:to>
        <xdr:pic>
          <xdr:nvPicPr>
            <xdr:cNvPr id="3" name="Afbeelding 2">
              <a:extLst>
                <a:ext uri="{FF2B5EF4-FFF2-40B4-BE49-F238E27FC236}">
                  <a16:creationId xmlns:a16="http://schemas.microsoft.com/office/drawing/2014/main" id="{36387CF4-EF62-9EA0-BE3C-046005F412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VP2 2e gr'!$A$1:$J$9" spid="_x0000_s20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6540" cy="2758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11</xdr:col>
          <xdr:colOff>45720</xdr:colOff>
          <xdr:row>26</xdr:row>
          <xdr:rowOff>175260</xdr:rowOff>
        </xdr:to>
        <xdr:pic>
          <xdr:nvPicPr>
            <xdr:cNvPr id="5" name="Afbeelding 4">
              <a:extLst>
                <a:ext uri="{FF2B5EF4-FFF2-40B4-BE49-F238E27FC236}">
                  <a16:creationId xmlns:a16="http://schemas.microsoft.com/office/drawing/2014/main" id="{C2C04A5B-8769-E1BC-315B-D250B29C38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Jump-2e graad'!$A$3:$K$9" spid="_x0000_s20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926080"/>
              <a:ext cx="6751320" cy="20040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11</xdr:col>
          <xdr:colOff>175260</xdr:colOff>
          <xdr:row>35</xdr:row>
          <xdr:rowOff>15240</xdr:rowOff>
        </xdr:to>
        <xdr:pic>
          <xdr:nvPicPr>
            <xdr:cNvPr id="7" name="Afbeelding 6">
              <a:extLst>
                <a:ext uri="{FF2B5EF4-FFF2-40B4-BE49-F238E27FC236}">
                  <a16:creationId xmlns:a16="http://schemas.microsoft.com/office/drawing/2014/main" id="{CA2D2BAC-D98A-75CC-2919-C4AF3FEE02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Dagkl-2e graad'!$A$3:$I$6" spid="_x0000_s206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120640"/>
              <a:ext cx="6880860" cy="129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38100</xdr:colOff>
          <xdr:row>11</xdr:row>
          <xdr:rowOff>15240</xdr:rowOff>
        </xdr:to>
        <xdr:pic>
          <xdr:nvPicPr>
            <xdr:cNvPr id="3" name="Afbeelding 2">
              <a:extLst>
                <a:ext uri="{FF2B5EF4-FFF2-40B4-BE49-F238E27FC236}">
                  <a16:creationId xmlns:a16="http://schemas.microsoft.com/office/drawing/2014/main" id="{85CC82E4-2621-9FFB-F4BA-6CBC32BB709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VP 2-Debutanten'!$A$1:$J$6" spid="_x0000_s30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743700" cy="20269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11</xdr:col>
          <xdr:colOff>38100</xdr:colOff>
          <xdr:row>18</xdr:row>
          <xdr:rowOff>175260</xdr:rowOff>
        </xdr:to>
        <xdr:pic>
          <xdr:nvPicPr>
            <xdr:cNvPr id="5" name="Afbeelding 4">
              <a:extLst>
                <a:ext uri="{FF2B5EF4-FFF2-40B4-BE49-F238E27FC236}">
                  <a16:creationId xmlns:a16="http://schemas.microsoft.com/office/drawing/2014/main" id="{E960F7ED-7A22-6429-C531-07C8A00A5D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Jump-Debutanten'!$A$3:$J$6" spid="_x0000_s308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194560"/>
              <a:ext cx="6743700" cy="12725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11</xdr:col>
          <xdr:colOff>129540</xdr:colOff>
          <xdr:row>25</xdr:row>
          <xdr:rowOff>60960</xdr:rowOff>
        </xdr:to>
        <xdr:pic>
          <xdr:nvPicPr>
            <xdr:cNvPr id="7" name="Afbeelding 6">
              <a:extLst>
                <a:ext uri="{FF2B5EF4-FFF2-40B4-BE49-F238E27FC236}">
                  <a16:creationId xmlns:a16="http://schemas.microsoft.com/office/drawing/2014/main" id="{BED19B34-31F9-E448-8A08-C09E3FE3EB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Dagkl-Debutanten-Individueel'!$A$3:$I$5" spid="_x0000_s308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3657600"/>
              <a:ext cx="6835140" cy="9753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eil\OneDrive\Documenten\AGILITY\Uitslagen%202025\Agility%20uitslagenprogramma%20UDHV%2022%20juni%202025%20-%20Kopie%20-%20Kopie%20(2).xlsx" TargetMode="External"/><Relationship Id="rId1" Type="http://schemas.openxmlformats.org/officeDocument/2006/relationships/externalLinkPath" Target="Agility%20uitslagenprogramma%20UDHV%2022%20juni%202025%20-%20Kopie%20-%20Kopi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leiding"/>
      <sheetName val="Deelnemers"/>
      <sheetName val="STARTLIJST"/>
      <sheetName val="Form VP1 "/>
      <sheetName val="Form VP2"/>
      <sheetName val="Form Jumping"/>
      <sheetName val="vp 1 - 1e graad"/>
      <sheetName val="vp 2 en jumping 1e graad"/>
      <sheetName val="vp 1 - 2e graad"/>
      <sheetName val="vp 2 en jumping 2e graad"/>
      <sheetName val="vp 1 - 3e graad"/>
      <sheetName val="vp 2 en jumping 3e graad"/>
      <sheetName val="vp 1 veteraan"/>
      <sheetName val="vp 2 en jumping veteraan"/>
      <sheetName val="vp 1 debutant"/>
      <sheetName val="vp 2 en jumping debutant"/>
      <sheetName val="Spel-TFU-AlleKlassen"/>
      <sheetName val="KrGroep"/>
      <sheetName val="Uitslag-Spel-TG-AlleKlassen"/>
      <sheetName val="Uitslag-VP 1-1e graad"/>
      <sheetName val="Uitslag-VP 2-1e graad"/>
      <sheetName val="Uitslag-Jump-1e graad"/>
      <sheetName val="Dagkl-1e graad "/>
      <sheetName val="Uitslag-VP1 2e gr"/>
      <sheetName val="Uitslag-VP2 2e gr"/>
      <sheetName val="Uitslag-Jump-2e graad"/>
      <sheetName val="Dagkl-2e graad"/>
      <sheetName val="Uitslag-VP1 3e gr"/>
      <sheetName val="Uitslag-VP2 3e gr"/>
      <sheetName val="Uitslag-Jump-3e graad"/>
      <sheetName val="Dagkl-3e graad"/>
      <sheetName val="Uitslag-VP1 Veteranen"/>
      <sheetName val="Uitslag-VP2 Veteranen"/>
      <sheetName val="Uitslag-Jump-Veteranen"/>
      <sheetName val="Dagkl-Veteranen-Individueel"/>
      <sheetName val="Uitslag-VP1 Debutanten"/>
      <sheetName val="Uitslag-VP 2-Debutanten"/>
      <sheetName val="Uitslag-Jump-Debutanten"/>
      <sheetName val="Dagkl-Debutanten-Individueel"/>
      <sheetName val="Uitslag-Spel-TFU-AlleKlassen"/>
      <sheetName val="Uitslag-KrgrRace"/>
      <sheetName val="Uitslag-KrGrKamp"/>
      <sheetName val="RvB-Deelnemers"/>
      <sheetName val="RvB-1e graad"/>
      <sheetName val="RvB-2e graad"/>
      <sheetName val="RvB-3e graad"/>
      <sheetName val="RvB-VeteranenKlasse"/>
      <sheetName val="RvB-DebutantenKlasse"/>
    </sheetNames>
    <sheetDataSet>
      <sheetData sheetId="0"/>
      <sheetData sheetId="1"/>
      <sheetData sheetId="2">
        <row r="3">
          <cell r="C3">
            <v>45830</v>
          </cell>
          <cell r="E3" t="str">
            <v>BW</v>
          </cell>
        </row>
      </sheetData>
      <sheetData sheetId="3"/>
      <sheetData sheetId="4"/>
      <sheetData sheetId="5"/>
      <sheetData sheetId="6"/>
      <sheetData sheetId="7">
        <row r="179">
          <cell r="B179" t="str">
            <v>B van Mourik</v>
          </cell>
          <cell r="C179" t="str">
            <v>Nikki van de Kromme Elleboog</v>
          </cell>
          <cell r="D179" t="str">
            <v>ZH/UT</v>
          </cell>
          <cell r="E179">
            <v>36.47</v>
          </cell>
          <cell r="F179">
            <v>0</v>
          </cell>
          <cell r="H179">
            <v>5</v>
          </cell>
          <cell r="I179">
            <v>1</v>
          </cell>
          <cell r="K179">
            <v>1</v>
          </cell>
          <cell r="L179" t="str">
            <v>0-0-1</v>
          </cell>
          <cell r="M179">
            <v>11</v>
          </cell>
        </row>
        <row r="180">
          <cell r="B180" t="str">
            <v>S. van Nie</v>
          </cell>
          <cell r="C180" t="str">
            <v xml:space="preserve">Lío van het Cranenbos </v>
          </cell>
          <cell r="D180" t="str">
            <v>NB</v>
          </cell>
          <cell r="E180">
            <v>40.07</v>
          </cell>
          <cell r="F180">
            <v>0</v>
          </cell>
          <cell r="H180">
            <v>5</v>
          </cell>
          <cell r="I180">
            <v>2</v>
          </cell>
          <cell r="K180">
            <v>2</v>
          </cell>
          <cell r="L180" t="str">
            <v>0-0-1</v>
          </cell>
          <cell r="M180">
            <v>9</v>
          </cell>
        </row>
        <row r="181">
          <cell r="B181" t="str">
            <v>A Kuenen</v>
          </cell>
          <cell r="C181" t="str">
            <v>Coen van het Cranenbos</v>
          </cell>
          <cell r="D181" t="str">
            <v>GLD</v>
          </cell>
          <cell r="E181">
            <v>42.62</v>
          </cell>
          <cell r="F181">
            <v>0</v>
          </cell>
          <cell r="H181">
            <v>10</v>
          </cell>
          <cell r="I181">
            <v>3</v>
          </cell>
          <cell r="K181">
            <v>3</v>
          </cell>
          <cell r="L181" t="str">
            <v>0-0-2</v>
          </cell>
          <cell r="M181">
            <v>10</v>
          </cell>
        </row>
        <row r="182">
          <cell r="B182" t="str">
            <v>L Bolhuis</v>
          </cell>
          <cell r="C182" t="str">
            <v>Akela vom Team Kiasa</v>
          </cell>
          <cell r="D182" t="str">
            <v xml:space="preserve">GR </v>
          </cell>
          <cell r="E182">
            <v>62.11</v>
          </cell>
          <cell r="F182">
            <v>12.11</v>
          </cell>
          <cell r="H182">
            <v>22.11</v>
          </cell>
          <cell r="I182">
            <v>4</v>
          </cell>
          <cell r="K182">
            <v>4</v>
          </cell>
          <cell r="L182" t="str">
            <v>2-0-0</v>
          </cell>
          <cell r="M182">
            <v>12</v>
          </cell>
        </row>
        <row r="183">
          <cell r="B183" t="str">
            <v>B van Mourik</v>
          </cell>
          <cell r="C183" t="str">
            <v>Ace van de Spienolahof</v>
          </cell>
          <cell r="D183" t="str">
            <v>ZH/UT</v>
          </cell>
          <cell r="E183" t="str">
            <v>dk</v>
          </cell>
          <cell r="F183" t="str">
            <v>DK</v>
          </cell>
          <cell r="H183" t="str">
            <v>DK</v>
          </cell>
          <cell r="I183">
            <v>5</v>
          </cell>
          <cell r="K183" t="str">
            <v>-</v>
          </cell>
          <cell r="L183" t="str">
            <v>0-0-0</v>
          </cell>
          <cell r="M183">
            <v>3</v>
          </cell>
        </row>
        <row r="184">
          <cell r="B184" t="str">
            <v>W. van Londen</v>
          </cell>
          <cell r="C184" t="str">
            <v>Leo Tsar du Parc a Mitrailles</v>
          </cell>
          <cell r="D184">
            <v>0</v>
          </cell>
          <cell r="E184" t="str">
            <v>dk</v>
          </cell>
          <cell r="F184" t="str">
            <v>DK</v>
          </cell>
          <cell r="H184" t="str">
            <v>DK</v>
          </cell>
          <cell r="I184">
            <v>6</v>
          </cell>
          <cell r="K184" t="str">
            <v>-</v>
          </cell>
          <cell r="L184" t="str">
            <v>0-0-0</v>
          </cell>
          <cell r="M184">
            <v>4</v>
          </cell>
        </row>
        <row r="185">
          <cell r="B185" t="str">
            <v>M  Bokdam</v>
          </cell>
          <cell r="C185" t="str">
            <v>Farrah v.d. Eroca Hoeve</v>
          </cell>
          <cell r="D185" t="str">
            <v>OV</v>
          </cell>
          <cell r="E185" t="str">
            <v>dk</v>
          </cell>
          <cell r="F185" t="str">
            <v>DK</v>
          </cell>
          <cell r="H185" t="str">
            <v>DK</v>
          </cell>
          <cell r="I185">
            <v>7</v>
          </cell>
          <cell r="K185" t="str">
            <v>-</v>
          </cell>
          <cell r="L185" t="str">
            <v>0-0-0</v>
          </cell>
          <cell r="M185">
            <v>5</v>
          </cell>
        </row>
        <row r="186">
          <cell r="B186" t="str">
            <v>L. van de Meulegraaf</v>
          </cell>
          <cell r="C186" t="str">
            <v>Fame Noah vom Haus Valkenplatz</v>
          </cell>
          <cell r="D186" t="str">
            <v>NB</v>
          </cell>
          <cell r="E186" t="str">
            <v>dk</v>
          </cell>
          <cell r="F186" t="str">
            <v>DK</v>
          </cell>
          <cell r="H186" t="str">
            <v>DK</v>
          </cell>
          <cell r="I186">
            <v>8</v>
          </cell>
          <cell r="K186" t="str">
            <v>-</v>
          </cell>
          <cell r="L186" t="str">
            <v>3-0-0</v>
          </cell>
          <cell r="M186">
            <v>6</v>
          </cell>
        </row>
        <row r="187">
          <cell r="B187" t="str">
            <v>G. Vermeerbergen</v>
          </cell>
          <cell r="C187" t="str">
            <v>Q-Elba vom Herdeckerbach</v>
          </cell>
          <cell r="D187">
            <v>0</v>
          </cell>
          <cell r="E187" t="str">
            <v>dk</v>
          </cell>
          <cell r="F187" t="str">
            <v>DK</v>
          </cell>
          <cell r="H187" t="str">
            <v>DK</v>
          </cell>
          <cell r="I187">
            <v>9</v>
          </cell>
          <cell r="K187" t="str">
            <v>-</v>
          </cell>
          <cell r="L187" t="str">
            <v>0-0-0</v>
          </cell>
          <cell r="M187">
            <v>7</v>
          </cell>
          <cell r="Q187" t="str">
            <v>-</v>
          </cell>
        </row>
        <row r="188">
          <cell r="B188" t="str">
            <v xml:space="preserve">L Wets </v>
          </cell>
          <cell r="C188" t="str">
            <v>Kolt van de Zeelberg</v>
          </cell>
          <cell r="D188" t="str">
            <v>ZH/UT</v>
          </cell>
          <cell r="E188" t="str">
            <v>dk</v>
          </cell>
          <cell r="F188" t="str">
            <v>DK</v>
          </cell>
          <cell r="H188" t="str">
            <v>DK</v>
          </cell>
          <cell r="I188">
            <v>10</v>
          </cell>
          <cell r="K188" t="str">
            <v>-</v>
          </cell>
          <cell r="L188" t="str">
            <v>0-0-0</v>
          </cell>
          <cell r="M188">
            <v>8</v>
          </cell>
          <cell r="Q188" t="str">
            <v>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F273-A2DB-4E56-AA31-3A4F028BCC54}">
  <dimension ref="A1:J14"/>
  <sheetViews>
    <sheetView workbookViewId="0">
      <selection activeCell="N8" sqref="N8"/>
    </sheetView>
  </sheetViews>
  <sheetFormatPr defaultRowHeight="14.4"/>
  <cols>
    <col min="2" max="2" width="16.44140625" customWidth="1"/>
    <col min="3" max="3" width="20.44140625" customWidth="1"/>
  </cols>
  <sheetData>
    <row r="1" spans="1:10" ht="21">
      <c r="A1" s="1" t="str">
        <f>"Vast Parcours:    - "&amp;TEXT([1]STARTLIJST!C3,"dd mmmm jjjj")&amp;" -  "&amp;[1]STARTLIJST!C2</f>
        <v xml:space="preserve">Vast Parcours:    - 22 juni 2025 -  </v>
      </c>
      <c r="B1" s="1"/>
      <c r="C1" s="1"/>
      <c r="D1" s="1"/>
      <c r="E1" s="1"/>
      <c r="F1" s="1"/>
      <c r="G1" s="1"/>
      <c r="H1" s="1"/>
      <c r="I1" s="1"/>
      <c r="J1" s="1"/>
    </row>
    <row r="2" spans="1:10" ht="1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399999999999999">
      <c r="A3" s="3" t="s">
        <v>0</v>
      </c>
      <c r="B3" s="4"/>
      <c r="C3" s="4"/>
      <c r="D3" s="4"/>
      <c r="E3" s="4"/>
      <c r="F3" s="4"/>
      <c r="G3" s="4"/>
      <c r="H3" s="4"/>
      <c r="I3" s="4"/>
      <c r="J3" s="5"/>
    </row>
    <row r="4" spans="1:10">
      <c r="A4" s="6" t="s">
        <v>1</v>
      </c>
      <c r="B4" s="7" t="s">
        <v>2</v>
      </c>
      <c r="C4" s="7" t="s">
        <v>3</v>
      </c>
      <c r="D4" s="7" t="str">
        <f>IF([1]STARTLIJST!E3="IKP","Prov.","Land")</f>
        <v>Land</v>
      </c>
      <c r="E4" s="8" t="s">
        <v>4</v>
      </c>
      <c r="F4" s="8" t="s">
        <v>5</v>
      </c>
      <c r="G4" s="8" t="s">
        <v>6</v>
      </c>
      <c r="H4" s="8" t="s">
        <v>7</v>
      </c>
      <c r="I4" s="7" t="s">
        <v>8</v>
      </c>
      <c r="J4" s="9" t="s">
        <v>9</v>
      </c>
    </row>
    <row r="5" spans="1:10">
      <c r="A5" s="10">
        <f>IF('[1]vp 2 en jumping 1e graad'!M179="","",'[1]vp 2 en jumping 1e graad'!M179)</f>
        <v>11</v>
      </c>
      <c r="B5" s="11" t="str">
        <f>IF('[1]vp 2 en jumping 1e graad'!B179="","",'[1]vp 2 en jumping 1e graad'!B179)</f>
        <v>B van Mourik</v>
      </c>
      <c r="C5" s="11" t="str">
        <f>IF('[1]vp 2 en jumping 1e graad'!C179="","",'[1]vp 2 en jumping 1e graad'!C179)</f>
        <v>Nikki van de Kromme Elleboog</v>
      </c>
      <c r="D5" s="12" t="str">
        <f>IF('[1]vp 2 en jumping 1e graad'!D179="","",'[1]vp 2 en jumping 1e graad'!D179)</f>
        <v>ZH/UT</v>
      </c>
      <c r="E5" s="13">
        <f>IF('[1]vp 2 en jumping 1e graad'!E179=0,"dk",'[1]vp 2 en jumping 1e graad'!E179)</f>
        <v>36.47</v>
      </c>
      <c r="F5" s="13">
        <f>IF('[1]vp 2 en jumping 1e graad'!F179="","",'[1]vp 2 en jumping 1e graad'!F179)</f>
        <v>0</v>
      </c>
      <c r="G5" s="12" t="str">
        <f>IF('[1]vp 2 en jumping 1e graad'!L179="","",'[1]vp 2 en jumping 1e graad'!L179)</f>
        <v>0-0-1</v>
      </c>
      <c r="H5" s="13">
        <f>IF('[1]vp 2 en jumping 1e graad'!H179="","",'[1]vp 2 en jumping 1e graad'!H179)</f>
        <v>5</v>
      </c>
      <c r="I5" s="14">
        <f>IF('[1]vp 2 en jumping 1e graad'!I179="","",'[1]vp 2 en jumping 1e graad'!K179)</f>
        <v>1</v>
      </c>
      <c r="J5" s="15" t="str">
        <f>IF(H5=0,"U"," ")</f>
        <v xml:space="preserve"> </v>
      </c>
    </row>
    <row r="6" spans="1:10">
      <c r="A6" s="10">
        <f>IF('[1]vp 2 en jumping 1e graad'!M180="","",'[1]vp 2 en jumping 1e graad'!M180)</f>
        <v>9</v>
      </c>
      <c r="B6" s="11" t="str">
        <f>IF('[1]vp 2 en jumping 1e graad'!B180="","",'[1]vp 2 en jumping 1e graad'!B180)</f>
        <v>S. van Nie</v>
      </c>
      <c r="C6" s="11" t="str">
        <f>IF('[1]vp 2 en jumping 1e graad'!C180="","",'[1]vp 2 en jumping 1e graad'!C180)</f>
        <v xml:space="preserve">Lío van het Cranenbos </v>
      </c>
      <c r="D6" s="12" t="str">
        <f>IF('[1]vp 2 en jumping 1e graad'!D180="","",'[1]vp 2 en jumping 1e graad'!D180)</f>
        <v>NB</v>
      </c>
      <c r="E6" s="13">
        <f>IF('[1]vp 2 en jumping 1e graad'!E180=0,"dk",'[1]vp 2 en jumping 1e graad'!E180)</f>
        <v>40.07</v>
      </c>
      <c r="F6" s="13">
        <f>IF('[1]vp 2 en jumping 1e graad'!F180="","",'[1]vp 2 en jumping 1e graad'!F180)</f>
        <v>0</v>
      </c>
      <c r="G6" s="12" t="str">
        <f>IF('[1]vp 2 en jumping 1e graad'!L180="","",'[1]vp 2 en jumping 1e graad'!L180)</f>
        <v>0-0-1</v>
      </c>
      <c r="H6" s="13">
        <f>IF('[1]vp 2 en jumping 1e graad'!H180="","",'[1]vp 2 en jumping 1e graad'!H180)</f>
        <v>5</v>
      </c>
      <c r="I6" s="14">
        <f>IF('[1]vp 2 en jumping 1e graad'!I180="","",'[1]vp 2 en jumping 1e graad'!K180)</f>
        <v>2</v>
      </c>
      <c r="J6" s="15" t="str">
        <f t="shared" ref="J6:J12" si="0">IF(H6=0,"U"," ")</f>
        <v xml:space="preserve"> </v>
      </c>
    </row>
    <row r="7" spans="1:10">
      <c r="A7" s="10">
        <f>IF('[1]vp 2 en jumping 1e graad'!M181="","",'[1]vp 2 en jumping 1e graad'!M181)</f>
        <v>10</v>
      </c>
      <c r="B7" s="11" t="str">
        <f>IF('[1]vp 2 en jumping 1e graad'!B181="","",'[1]vp 2 en jumping 1e graad'!B181)</f>
        <v>A Kuenen</v>
      </c>
      <c r="C7" s="11" t="str">
        <f>IF('[1]vp 2 en jumping 1e graad'!C181="","",'[1]vp 2 en jumping 1e graad'!C181)</f>
        <v>Coen van het Cranenbos</v>
      </c>
      <c r="D7" s="12" t="str">
        <f>IF('[1]vp 2 en jumping 1e graad'!D181="","",'[1]vp 2 en jumping 1e graad'!D181)</f>
        <v>GLD</v>
      </c>
      <c r="E7" s="13">
        <f>IF('[1]vp 2 en jumping 1e graad'!E181=0,"dk",'[1]vp 2 en jumping 1e graad'!E181)</f>
        <v>42.62</v>
      </c>
      <c r="F7" s="13">
        <f>IF('[1]vp 2 en jumping 1e graad'!F181="","",'[1]vp 2 en jumping 1e graad'!F181)</f>
        <v>0</v>
      </c>
      <c r="G7" s="12" t="str">
        <f>IF('[1]vp 2 en jumping 1e graad'!L181="","",'[1]vp 2 en jumping 1e graad'!L181)</f>
        <v>0-0-2</v>
      </c>
      <c r="H7" s="13">
        <f>IF('[1]vp 2 en jumping 1e graad'!H181="","",'[1]vp 2 en jumping 1e graad'!H181)</f>
        <v>10</v>
      </c>
      <c r="I7" s="14">
        <f>IF('[1]vp 2 en jumping 1e graad'!I181="","",'[1]vp 2 en jumping 1e graad'!K181)</f>
        <v>3</v>
      </c>
      <c r="J7" s="15" t="str">
        <f t="shared" si="0"/>
        <v xml:space="preserve"> </v>
      </c>
    </row>
    <row r="8" spans="1:10">
      <c r="A8" s="10">
        <f>IF('[1]vp 2 en jumping 1e graad'!M182="","",'[1]vp 2 en jumping 1e graad'!M182)</f>
        <v>12</v>
      </c>
      <c r="B8" s="11" t="str">
        <f>IF('[1]vp 2 en jumping 1e graad'!B182="","",'[1]vp 2 en jumping 1e graad'!B182)</f>
        <v>L Bolhuis</v>
      </c>
      <c r="C8" s="11" t="str">
        <f>IF('[1]vp 2 en jumping 1e graad'!C182="","",'[1]vp 2 en jumping 1e graad'!C182)</f>
        <v>Akela vom Team Kiasa</v>
      </c>
      <c r="D8" s="12" t="str">
        <f>IF('[1]vp 2 en jumping 1e graad'!D182="","",'[1]vp 2 en jumping 1e graad'!D182)</f>
        <v xml:space="preserve">GR </v>
      </c>
      <c r="E8" s="13">
        <f>IF('[1]vp 2 en jumping 1e graad'!E182=0,"dk",'[1]vp 2 en jumping 1e graad'!E182)</f>
        <v>62.11</v>
      </c>
      <c r="F8" s="13">
        <f>IF('[1]vp 2 en jumping 1e graad'!F182="","",'[1]vp 2 en jumping 1e graad'!F182)</f>
        <v>12.11</v>
      </c>
      <c r="G8" s="12" t="str">
        <f>IF('[1]vp 2 en jumping 1e graad'!L182="","",'[1]vp 2 en jumping 1e graad'!L182)</f>
        <v>2-0-0</v>
      </c>
      <c r="H8" s="13">
        <f>IF('[1]vp 2 en jumping 1e graad'!H182="","",'[1]vp 2 en jumping 1e graad'!H182)</f>
        <v>22.11</v>
      </c>
      <c r="I8" s="14">
        <f>IF('[1]vp 2 en jumping 1e graad'!I182="","",'[1]vp 2 en jumping 1e graad'!K182)</f>
        <v>4</v>
      </c>
      <c r="J8" s="15" t="str">
        <f t="shared" si="0"/>
        <v xml:space="preserve"> </v>
      </c>
    </row>
    <row r="9" spans="1:10">
      <c r="A9" s="10">
        <f>IF('[1]vp 2 en jumping 1e graad'!M183="","",'[1]vp 2 en jumping 1e graad'!M183)</f>
        <v>3</v>
      </c>
      <c r="B9" s="11" t="str">
        <f>IF('[1]vp 2 en jumping 1e graad'!B183="","",'[1]vp 2 en jumping 1e graad'!B183)</f>
        <v>B van Mourik</v>
      </c>
      <c r="C9" s="11" t="str">
        <f>IF('[1]vp 2 en jumping 1e graad'!C183="","",'[1]vp 2 en jumping 1e graad'!C183)</f>
        <v>Ace van de Spienolahof</v>
      </c>
      <c r="D9" s="12" t="str">
        <f>IF('[1]vp 2 en jumping 1e graad'!D183="","",'[1]vp 2 en jumping 1e graad'!D183)</f>
        <v>ZH/UT</v>
      </c>
      <c r="E9" s="13" t="str">
        <f>IF('[1]vp 2 en jumping 1e graad'!E183=0,"dk",'[1]vp 2 en jumping 1e graad'!E183)</f>
        <v>dk</v>
      </c>
      <c r="F9" s="13" t="str">
        <f>IF('[1]vp 2 en jumping 1e graad'!F183="","",'[1]vp 2 en jumping 1e graad'!F183)</f>
        <v>DK</v>
      </c>
      <c r="G9" s="12" t="str">
        <f>IF('[1]vp 2 en jumping 1e graad'!L183="","",'[1]vp 2 en jumping 1e graad'!L183)</f>
        <v>0-0-0</v>
      </c>
      <c r="H9" s="13" t="str">
        <f>IF('[1]vp 2 en jumping 1e graad'!H183="","",'[1]vp 2 en jumping 1e graad'!H183)</f>
        <v>DK</v>
      </c>
      <c r="I9" s="14" t="str">
        <f>IF('[1]vp 2 en jumping 1e graad'!I183="","",'[1]vp 2 en jumping 1e graad'!K183)</f>
        <v>-</v>
      </c>
      <c r="J9" s="15" t="str">
        <f t="shared" si="0"/>
        <v xml:space="preserve"> </v>
      </c>
    </row>
    <row r="10" spans="1:10">
      <c r="A10" s="10">
        <f>IF('[1]vp 2 en jumping 1e graad'!M184="","",'[1]vp 2 en jumping 1e graad'!M184)</f>
        <v>4</v>
      </c>
      <c r="B10" s="11" t="str">
        <f>IF('[1]vp 2 en jumping 1e graad'!B184="","",'[1]vp 2 en jumping 1e graad'!B184)</f>
        <v>W. van Londen</v>
      </c>
      <c r="C10" s="11" t="str">
        <f>IF('[1]vp 2 en jumping 1e graad'!C184="","",'[1]vp 2 en jumping 1e graad'!C184)</f>
        <v>Leo Tsar du Parc a Mitrailles</v>
      </c>
      <c r="D10" s="12">
        <f>IF('[1]vp 2 en jumping 1e graad'!D184="","",'[1]vp 2 en jumping 1e graad'!D184)</f>
        <v>0</v>
      </c>
      <c r="E10" s="13" t="str">
        <f>IF('[1]vp 2 en jumping 1e graad'!E184=0,"dk",'[1]vp 2 en jumping 1e graad'!E184)</f>
        <v>dk</v>
      </c>
      <c r="F10" s="13" t="str">
        <f>IF('[1]vp 2 en jumping 1e graad'!F184="","",'[1]vp 2 en jumping 1e graad'!F184)</f>
        <v>DK</v>
      </c>
      <c r="G10" s="12" t="str">
        <f>IF('[1]vp 2 en jumping 1e graad'!L184="","",'[1]vp 2 en jumping 1e graad'!L184)</f>
        <v>0-0-0</v>
      </c>
      <c r="H10" s="13" t="str">
        <f>IF('[1]vp 2 en jumping 1e graad'!H184="","",'[1]vp 2 en jumping 1e graad'!H184)</f>
        <v>DK</v>
      </c>
      <c r="I10" s="14" t="str">
        <f>IF('[1]vp 2 en jumping 1e graad'!I184="","",'[1]vp 2 en jumping 1e graad'!K184)</f>
        <v>-</v>
      </c>
      <c r="J10" s="15" t="str">
        <f t="shared" si="0"/>
        <v xml:space="preserve"> </v>
      </c>
    </row>
    <row r="11" spans="1:10">
      <c r="A11" s="10">
        <f>IF('[1]vp 2 en jumping 1e graad'!M185="","",'[1]vp 2 en jumping 1e graad'!M185)</f>
        <v>5</v>
      </c>
      <c r="B11" s="11" t="str">
        <f>IF('[1]vp 2 en jumping 1e graad'!B185="","",'[1]vp 2 en jumping 1e graad'!B185)</f>
        <v>M  Bokdam</v>
      </c>
      <c r="C11" s="11" t="str">
        <f>IF('[1]vp 2 en jumping 1e graad'!C185="","",'[1]vp 2 en jumping 1e graad'!C185)</f>
        <v>Farrah v.d. Eroca Hoeve</v>
      </c>
      <c r="D11" s="12" t="str">
        <f>IF('[1]vp 2 en jumping 1e graad'!D185="","",'[1]vp 2 en jumping 1e graad'!D185)</f>
        <v>OV</v>
      </c>
      <c r="E11" s="13" t="str">
        <f>IF('[1]vp 2 en jumping 1e graad'!E185=0,"dk",'[1]vp 2 en jumping 1e graad'!E185)</f>
        <v>dk</v>
      </c>
      <c r="F11" s="13" t="str">
        <f>IF('[1]vp 2 en jumping 1e graad'!F185="","",'[1]vp 2 en jumping 1e graad'!F185)</f>
        <v>DK</v>
      </c>
      <c r="G11" s="12" t="str">
        <f>IF('[1]vp 2 en jumping 1e graad'!L185="","",'[1]vp 2 en jumping 1e graad'!L185)</f>
        <v>0-0-0</v>
      </c>
      <c r="H11" s="13" t="str">
        <f>IF('[1]vp 2 en jumping 1e graad'!H185="","",'[1]vp 2 en jumping 1e graad'!H185)</f>
        <v>DK</v>
      </c>
      <c r="I11" s="14" t="str">
        <f>IF('[1]vp 2 en jumping 1e graad'!I185="","",'[1]vp 2 en jumping 1e graad'!K185)</f>
        <v>-</v>
      </c>
      <c r="J11" s="15" t="str">
        <f t="shared" si="0"/>
        <v xml:space="preserve"> </v>
      </c>
    </row>
    <row r="12" spans="1:10">
      <c r="A12" s="10">
        <f>IF('[1]vp 2 en jumping 1e graad'!M186="","",'[1]vp 2 en jumping 1e graad'!M186)</f>
        <v>6</v>
      </c>
      <c r="B12" s="11" t="str">
        <f>IF('[1]vp 2 en jumping 1e graad'!B186="","",'[1]vp 2 en jumping 1e graad'!B186)</f>
        <v>L. van de Meulegraaf</v>
      </c>
      <c r="C12" s="11" t="str">
        <f>IF('[1]vp 2 en jumping 1e graad'!C186="","",'[1]vp 2 en jumping 1e graad'!C186)</f>
        <v>Fame Noah vom Haus Valkenplatz</v>
      </c>
      <c r="D12" s="12" t="str">
        <f>IF('[1]vp 2 en jumping 1e graad'!D186="","",'[1]vp 2 en jumping 1e graad'!D186)</f>
        <v>NB</v>
      </c>
      <c r="E12" s="13" t="str">
        <f>IF('[1]vp 2 en jumping 1e graad'!E186=0,"dk",'[1]vp 2 en jumping 1e graad'!E186)</f>
        <v>dk</v>
      </c>
      <c r="F12" s="13" t="str">
        <f>IF('[1]vp 2 en jumping 1e graad'!F186="","",'[1]vp 2 en jumping 1e graad'!F186)</f>
        <v>DK</v>
      </c>
      <c r="G12" s="12" t="str">
        <f>IF('[1]vp 2 en jumping 1e graad'!L186="","",'[1]vp 2 en jumping 1e graad'!L186)</f>
        <v>3-0-0</v>
      </c>
      <c r="H12" s="13" t="str">
        <f>IF('[1]vp 2 en jumping 1e graad'!H186="","",'[1]vp 2 en jumping 1e graad'!H186)</f>
        <v>DK</v>
      </c>
      <c r="I12" s="14" t="str">
        <f>IF('[1]vp 2 en jumping 1e graad'!I186="","",'[1]vp 2 en jumping 1e graad'!K186)</f>
        <v>-</v>
      </c>
      <c r="J12" s="15" t="str">
        <f t="shared" si="0"/>
        <v xml:space="preserve"> </v>
      </c>
    </row>
    <row r="13" spans="1:10">
      <c r="A13" s="10">
        <f>IF('[1]vp 2 en jumping 1e graad'!M187="","",'[1]vp 2 en jumping 1e graad'!M187)</f>
        <v>7</v>
      </c>
      <c r="B13" s="11" t="str">
        <f>IF('[1]vp 2 en jumping 1e graad'!B187="","",'[1]vp 2 en jumping 1e graad'!B187)</f>
        <v>G. Vermeerbergen</v>
      </c>
      <c r="C13" s="11" t="str">
        <f>IF('[1]vp 2 en jumping 1e graad'!C187="","",'[1]vp 2 en jumping 1e graad'!C187)</f>
        <v>Q-Elba vom Herdeckerbach</v>
      </c>
      <c r="D13" s="12">
        <f>IF('[1]vp 2 en jumping 1e graad'!D187="","",'[1]vp 2 en jumping 1e graad'!D187)</f>
        <v>0</v>
      </c>
      <c r="E13" s="13" t="str">
        <f>IF('[1]vp 2 en jumping 1e graad'!E187=0,"dk",'[1]vp 2 en jumping 1e graad'!E187)</f>
        <v>dk</v>
      </c>
      <c r="F13" s="13" t="str">
        <f>IF('[1]vp 2 en jumping 1e graad'!F187="","",'[1]vp 2 en jumping 1e graad'!F187)</f>
        <v>DK</v>
      </c>
      <c r="G13" s="12" t="str">
        <f>IF('[1]vp 2 en jumping 1e graad'!L187="","",'[1]vp 2 en jumping 1e graad'!L187)</f>
        <v>0-0-0</v>
      </c>
      <c r="H13" s="13" t="str">
        <f>IF('[1]vp 2 en jumping 1e graad'!H187="","",'[1]vp 2 en jumping 1e graad'!H187)</f>
        <v>DK</v>
      </c>
      <c r="I13" s="14" t="str">
        <f>IF('[1]vp 2 en jumping 1e graad'!I187="","",'[1]vp 2 en jumping 1e graad'!K187)</f>
        <v>-</v>
      </c>
      <c r="J13" s="15" t="str">
        <f>IF('[1]vp 2 en jumping 1e graad'!Q187="","",'[1]vp 2 en jumping 1e graad'!Q187)</f>
        <v>-</v>
      </c>
    </row>
    <row r="14" spans="1:10">
      <c r="A14" s="10">
        <f>IF('[1]vp 2 en jumping 1e graad'!M188="","",'[1]vp 2 en jumping 1e graad'!M188)</f>
        <v>8</v>
      </c>
      <c r="B14" s="11" t="str">
        <f>IF('[1]vp 2 en jumping 1e graad'!B188="","",'[1]vp 2 en jumping 1e graad'!B188)</f>
        <v xml:space="preserve">L Wets </v>
      </c>
      <c r="C14" s="11" t="str">
        <f>IF('[1]vp 2 en jumping 1e graad'!C188="","",'[1]vp 2 en jumping 1e graad'!C188)</f>
        <v>Kolt van de Zeelberg</v>
      </c>
      <c r="D14" s="12" t="str">
        <f>IF('[1]vp 2 en jumping 1e graad'!D188="","",'[1]vp 2 en jumping 1e graad'!D188)</f>
        <v>ZH/UT</v>
      </c>
      <c r="E14" s="13" t="str">
        <f>IF('[1]vp 2 en jumping 1e graad'!E188=0,"dk",'[1]vp 2 en jumping 1e graad'!E188)</f>
        <v>dk</v>
      </c>
      <c r="F14" s="13" t="str">
        <f>IF('[1]vp 2 en jumping 1e graad'!F188="","",'[1]vp 2 en jumping 1e graad'!F188)</f>
        <v>DK</v>
      </c>
      <c r="G14" s="12" t="str">
        <f>IF('[1]vp 2 en jumping 1e graad'!L188="","",'[1]vp 2 en jumping 1e graad'!L188)</f>
        <v>0-0-0</v>
      </c>
      <c r="H14" s="13" t="str">
        <f>IF('[1]vp 2 en jumping 1e graad'!H188="","",'[1]vp 2 en jumping 1e graad'!H188)</f>
        <v>DK</v>
      </c>
      <c r="I14" s="14" t="str">
        <f>IF('[1]vp 2 en jumping 1e graad'!I188="","",'[1]vp 2 en jumping 1e graad'!K188)</f>
        <v>-</v>
      </c>
      <c r="J14" s="15" t="str">
        <f>IF('[1]vp 2 en jumping 1e graad'!Q188="","",'[1]vp 2 en jumping 1e graad'!Q188)</f>
        <v>-</v>
      </c>
    </row>
  </sheetData>
  <mergeCells count="2">
    <mergeCell ref="A1:J1"/>
    <mergeCell ref="A3:J3"/>
  </mergeCells>
  <conditionalFormatting sqref="I5:I14">
    <cfRule type="cellIs" dxfId="41" priority="1" stopIfTrue="1" operator="equal">
      <formula>1</formula>
    </cfRule>
    <cfRule type="cellIs" dxfId="40" priority="2" stopIfTrue="1" operator="equal">
      <formula>2</formula>
    </cfRule>
    <cfRule type="cellIs" dxfId="39" priority="3" stopIfTrue="1" operator="equal">
      <formula>3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BEB0-3F5D-4B87-A3A7-F4A1096B05F4}">
  <dimension ref="A1"/>
  <sheetViews>
    <sheetView workbookViewId="0">
      <selection activeCell="R21" sqref="R21"/>
    </sheetView>
  </sheetViews>
  <sheetFormatPr defaultRowHeight="14.4"/>
  <sheetData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FA22-64B0-4BD8-94B8-E4316DC8026A}">
  <dimension ref="A1"/>
  <sheetViews>
    <sheetView tabSelected="1" workbookViewId="0">
      <selection activeCell="P15" sqref="P15"/>
    </sheetView>
  </sheetViews>
  <sheetFormatPr defaultRowHeight="14.4"/>
  <sheetData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1e graad </vt:lpstr>
      <vt:lpstr>Open</vt:lpstr>
      <vt:lpstr>Debutanten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van Nie</dc:creator>
  <cp:lastModifiedBy>Sheila van Nie</cp:lastModifiedBy>
  <dcterms:created xsi:type="dcterms:W3CDTF">2025-06-23T16:40:58Z</dcterms:created>
  <dcterms:modified xsi:type="dcterms:W3CDTF">2025-06-23T16:51:12Z</dcterms:modified>
</cp:coreProperties>
</file>